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зем.участки" sheetId="2" r:id="rId1"/>
    <sheet name="движ.имущ." sheetId="5" r:id="rId2"/>
    <sheet name="недвиж.имущ." sheetId="4" r:id="rId3"/>
  </sheets>
  <calcPr calcId="144525" refMode="R1C1"/>
</workbook>
</file>

<file path=xl/calcChain.xml><?xml version="1.0" encoding="utf-8"?>
<calcChain xmlns="http://schemas.openxmlformats.org/spreadsheetml/2006/main">
  <c r="P112" i="4" l="1"/>
  <c r="P148" i="5" l="1"/>
  <c r="O148" i="5"/>
  <c r="J148" i="5"/>
  <c r="L108" i="2"/>
  <c r="Q77" i="5" l="1"/>
  <c r="Q110" i="5" s="1"/>
  <c r="Q150" i="5" s="1"/>
  <c r="P77" i="5"/>
  <c r="P110" i="5" s="1"/>
  <c r="P150" i="5" s="1"/>
  <c r="O77" i="5"/>
  <c r="O110" i="5" s="1"/>
  <c r="O150" i="5" s="1"/>
  <c r="J77" i="5"/>
  <c r="J110" i="5" s="1"/>
  <c r="J150" i="5" s="1"/>
  <c r="X107" i="4"/>
  <c r="X113" i="4" s="1"/>
  <c r="W107" i="4"/>
  <c r="W113" i="4" s="1"/>
  <c r="V107" i="4"/>
  <c r="P107" i="4"/>
</calcChain>
</file>

<file path=xl/sharedStrings.xml><?xml version="1.0" encoding="utf-8"?>
<sst xmlns="http://schemas.openxmlformats.org/spreadsheetml/2006/main" count="1160" uniqueCount="624">
  <si>
    <t>Параметры:</t>
  </si>
  <si>
    <t>Количество Остаток</t>
  </si>
  <si>
    <t>Сумма амортизации</t>
  </si>
  <si>
    <t>Остаточная стоимость</t>
  </si>
  <si>
    <t>№ п/п</t>
  </si>
  <si>
    <t>Инвентарный номер, Номер паспорта</t>
  </si>
  <si>
    <t>1</t>
  </si>
  <si>
    <t>108.51</t>
  </si>
  <si>
    <t>00000000000000000</t>
  </si>
  <si>
    <t>Нежилое помещение д.Тивдия ул.Заречная д.18(фельдшерско-акушерский пункт) площа, Десятая группа (свыше 30 лет)</t>
  </si>
  <si>
    <t>-</t>
  </si>
  <si>
    <t>26.08.2024</t>
  </si>
  <si>
    <t>Жилой дом п.Эльмус,ул.Болотная 29,кв 1,2,3 - площадь 96,77, Десятая группа (свыше 30 лет)</t>
  </si>
  <si>
    <t>00000000012,</t>
  </si>
  <si>
    <t>Сооружения дорожно-мостового  хозяйства10:03:0000000:11737, Шестая группа (свыше 10 лет до 15 лет включительно)</t>
  </si>
  <si>
    <t>1010937,</t>
  </si>
  <si>
    <t>11.04.2018</t>
  </si>
  <si>
    <t>Сооружения - братская могила10:03:0000000:11903, Шестая группа (свыше 10 лет до 15 лет включительно)</t>
  </si>
  <si>
    <t>1010938,</t>
  </si>
  <si>
    <t>10.12.2018</t>
  </si>
  <si>
    <t>1011042,</t>
  </si>
  <si>
    <t>17.01.2023</t>
  </si>
  <si>
    <t>1011041,</t>
  </si>
  <si>
    <t>Здание школы д.Юркостров, ул.Школьная д.4 кадастровая стоимость, Десятая группа (свыше 30 лет)</t>
  </si>
  <si>
    <t>,</t>
  </si>
  <si>
    <t>01.01.1989</t>
  </si>
  <si>
    <t>1011043,</t>
  </si>
  <si>
    <t>01.03.2023</t>
  </si>
  <si>
    <t>60,</t>
  </si>
  <si>
    <t>09.07.2024</t>
  </si>
  <si>
    <t>61, 10:03:0020108:118</t>
  </si>
  <si>
    <t>1010914,</t>
  </si>
  <si>
    <t>17.01.2008</t>
  </si>
  <si>
    <t>Здание Юркостровского КДЦ д.Юркостров, ул.Центральная, Десятая группа (свыше 30 лет)</t>
  </si>
  <si>
    <t>1010881,</t>
  </si>
  <si>
    <t>31.12.1954</t>
  </si>
  <si>
    <t>1010910,</t>
  </si>
  <si>
    <t>1010911,</t>
  </si>
  <si>
    <t>Жилой дом д.Святнаволок ,1 кв №1  площадь -38,25, Десятая группа (свыше 30 лет)</t>
  </si>
  <si>
    <t>00000000005,</t>
  </si>
  <si>
    <t>31.01.2003</t>
  </si>
  <si>
    <t>Жилой дом д.Святнаволок ,2 кв №1  площадь -38,25, Десятая группа (свыше 30 лет)</t>
  </si>
  <si>
    <t>00000000006,</t>
  </si>
  <si>
    <t>Жилой дом д.Святнаволок ,3 кв №1,2,3  площадь-106,72, Десятая группа (свыше 30 лет)</t>
  </si>
  <si>
    <t>00000000007,</t>
  </si>
  <si>
    <t>Жилой дом п.Эльмус,ул.Болотная 3,кв 1,2 - площадь 39,4, Десятая группа (свыше 30 лет)</t>
  </si>
  <si>
    <t>00000000008,</t>
  </si>
  <si>
    <t>Жилой дом п.Эльмус,ул.Болотная 4 а,кв 1 - площадь 41,04, Десятая группа (свыше 30 лет)</t>
  </si>
  <si>
    <t>00000000009,</t>
  </si>
  <si>
    <t>Жилой дом п.Эльмус,ул.Болотная 21,кв 1 - площадь 38,72, Десятая группа (свыше 30 лет)</t>
  </si>
  <si>
    <t>00000000010,</t>
  </si>
  <si>
    <t>Жилой дом п.Эльмус,ул.Болотная 22,кв 1 - площадь 39,1, Десятая группа (свыше 30 лет)</t>
  </si>
  <si>
    <t>00000000011,</t>
  </si>
  <si>
    <t>30.01.2003</t>
  </si>
  <si>
    <t>п.Эльмус жилой дом № 65, кв 1 площадь - 38,2, Десятая группа (свыше 30 лет)</t>
  </si>
  <si>
    <t>00000000033,</t>
  </si>
  <si>
    <t>Жилой дом п.Эльмус,ул.Болотная 34,кв 1,2 - площадь 93,3, Десятая группа (свыше 30 лет)</t>
  </si>
  <si>
    <t>00000000014,</t>
  </si>
  <si>
    <t>Жилой дом п.Эльмус,ул.Болотная 34 А,кв 2 - площадь 38,54, Десятая группа (свыше 30 лет)</t>
  </si>
  <si>
    <t>00000000015,</t>
  </si>
  <si>
    <t>Жилой дом п.Эльмус,ул.Болотная 36 ,кв1, 2 - площадь 78,2, Десятая группа (свыше 30 лет)</t>
  </si>
  <si>
    <t>00000000016,</t>
  </si>
  <si>
    <t>Жилой дом п.Эльмус,ул.Болотная 37 ,кв1, 2,3 - площадь 121, Десятая группа (свыше 30 лет)</t>
  </si>
  <si>
    <t>00000000017,</t>
  </si>
  <si>
    <t>Жилой дом п.Эльмус,ул.Болотная 38 ,кв1, 2- площадь 80,8, Десятая группа (свыше 30 лет)</t>
  </si>
  <si>
    <t>00000000018,</t>
  </si>
  <si>
    <t>Жилой дом п.Эльмус,ул.Болотная 38 А,кв1- площадь 38,28, Десятая группа (свыше 30 лет)</t>
  </si>
  <si>
    <t>00000000019,</t>
  </si>
  <si>
    <t>Жилой дом п.Эльмус,ул.Болотная 45,кв1- площадь 38,7, Десятая группа (свыше 30 лет)</t>
  </si>
  <si>
    <t>00000000020,</t>
  </si>
  <si>
    <t>Жилой дом п.Эльмус,ул.Болотная 45 А,кв1,2- площадь 84,8, Десятая группа (свыше 30 лет)</t>
  </si>
  <si>
    <t>00000000021,</t>
  </si>
  <si>
    <t>Жилой дом п.Эльмус,ул.Болотная 47 ,кв1,3- площадь 95,4, Десятая группа (свыше 30 лет)</t>
  </si>
  <si>
    <t>00000000022,</t>
  </si>
  <si>
    <t>Жилой дом п.Эльмус,ул.Болотная 48 ,кв1- площадь 44,8, Десятая группа (свыше 30 лет)</t>
  </si>
  <si>
    <t>00000000023,</t>
  </si>
  <si>
    <t>Жилой дом п.Эльмус,ул.Болотная 49 ,кв1,2- площадь 74,2, Десятая группа (свыше 30 лет)</t>
  </si>
  <si>
    <t>00000000024,</t>
  </si>
  <si>
    <t>Жилой дом п.Эльмус,ул.Болотная 52 ,кв 2- площадь 97,9, Десятая группа (свыше 30 лет)</t>
  </si>
  <si>
    <t>00000000025,</t>
  </si>
  <si>
    <t>Жилой дом п.Эльмус,ул.Болотная 75 ,кв 1,2- площадь 99,8, Десятая группа (свыше 30 лет)</t>
  </si>
  <si>
    <t>00000000026,</t>
  </si>
  <si>
    <t>Жилой дом п.Эльмус,ул.Болотная 79 ,кв 1,2- площадь 82,2, Десятая группа (свыше 30 лет)</t>
  </si>
  <si>
    <t>00000000027,</t>
  </si>
  <si>
    <t>п.Эльмус жилой дом № 1а, кв 1,2,3,4 площадь -163,0, Десятая группа (свыше 30 лет)</t>
  </si>
  <si>
    <t>00000000028,</t>
  </si>
  <si>
    <t>п.Эльмус жилой дом № 4, кв 1,2,3, площадь -84,0, Десятая группа (свыше 30 лет)</t>
  </si>
  <si>
    <t>00000000029,</t>
  </si>
  <si>
    <t>п.Эльмус жилой дом № 10, кв 1,2,3, площадь -82,5, Десятая группа (свыше 30 лет)</t>
  </si>
  <si>
    <t>00000000030,</t>
  </si>
  <si>
    <t>п.Эльмус жилой дом № 20, кв 1 площадь -41,2, Десятая группа (свыше 30 лет)</t>
  </si>
  <si>
    <t>00000000031,</t>
  </si>
  <si>
    <t>п.Эльмус жилой дом № 54, кв 1 площадь - 43,5, Десятая группа (свыше 30 лет)</t>
  </si>
  <si>
    <t>00000000032,</t>
  </si>
  <si>
    <t>1010912,</t>
  </si>
  <si>
    <t>17.01.2018</t>
  </si>
  <si>
    <t>п.Эльмус жилой дом № б/н, кв 1 площадь - 43,7, Десятая группа (свыше 30 лет)</t>
  </si>
  <si>
    <t>00000000034,</t>
  </si>
  <si>
    <t>п.Эльмус жилой дом № б/н, кв 1 площадь - 81,8, Десятая группа (свыше 30 лет)</t>
  </si>
  <si>
    <t>00000000035,</t>
  </si>
  <si>
    <t>п.Эльмус жилой дом № б/н, кв 1 площадь - 37,9, Десятая группа (свыше 30 лет)</t>
  </si>
  <si>
    <t>00000000036,</t>
  </si>
  <si>
    <t>Жилой дом п.Эльмус ул.Центральная 2,кв № 2- площадь 40,4, Десятая группа (свыше 30 лет)</t>
  </si>
  <si>
    <t>00000000037,</t>
  </si>
  <si>
    <t>Жилой дом п.Эльмус ул.Центральная 3,кв № 1- площадь 45,06, Десятая группа (свыше 30 лет)</t>
  </si>
  <si>
    <t>00000000038,</t>
  </si>
  <si>
    <t>Жилой дом п.Эльмус ул.Центральная 5,кв № 1- площадь - 41,14, Десятая группа (свыше 30 лет)</t>
  </si>
  <si>
    <t>00000000039,</t>
  </si>
  <si>
    <t>Жилой дом п.Эльмус ул.Центральная 10 ,кв № 1- площадь - 44,36, Десятая группа (свыше 30 лет)</t>
  </si>
  <si>
    <t>00000000040,</t>
  </si>
  <si>
    <t>Жилой дом п.Эльмус ул.Центральная 16 ,кв № 1- площадь - 26,1, Десятая группа (свыше 30 лет)</t>
  </si>
  <si>
    <t>00000000041,</t>
  </si>
  <si>
    <t>Жилой дом п.Эльмус ул.Центральная 24 ,кв № 1- площадь - 39,79, Десятая группа (свыше 30 лет)</t>
  </si>
  <si>
    <t>00000000042,</t>
  </si>
  <si>
    <t>Жилой дом п.Эльмус ул.Центральная 26 А,кв № 1- площадь - 40,4, Десятая группа (свыше 30 лет)</t>
  </si>
  <si>
    <t>00000000044,</t>
  </si>
  <si>
    <t>Жилой дом п.Эльмус ул.Центральная 40,кв № 1,2  площадь - 75,8, Десятая группа (свыше 30 лет)</t>
  </si>
  <si>
    <t>00000000045,</t>
  </si>
  <si>
    <t>Жилой дом п.Эльмус ул.Центральная 54,кв № 2  площадь -38,38, Десятая группа (свыше 30 лет)</t>
  </si>
  <si>
    <t>00000000046,</t>
  </si>
  <si>
    <t>Жилой дом п.Гирвас ул. Чапаева 2, кв №1,2 площадь - 86,7, Десятая группа (свыше 30 лет)</t>
  </si>
  <si>
    <t>00000000047,</t>
  </si>
  <si>
    <t>1010913,</t>
  </si>
  <si>
    <t>д.Юркостров Жилой дом д.№ 74 кв.№  1,2,3 площадь- 92, Десятая группа (свыше 30 лет)</t>
  </si>
  <si>
    <t>00000000049,</t>
  </si>
  <si>
    <t>д.Юркостров Жилой дом д.№ 75 кв.№  1 площадь- 87,1, Десятая группа (свыше 30 лет)</t>
  </si>
  <si>
    <t>00000000050,</t>
  </si>
  <si>
    <t>д.Юркостров Жилой дом д.№ 78 кв.№  1 площадь- 45,0, Десятая группа (свыше 30 лет)</t>
  </si>
  <si>
    <t>00000000051,</t>
  </si>
  <si>
    <t>д.Юркостров Жилой дом д.№ 72 кв.№  1,2,3 площадь- 90,4, Десятая группа (свыше 30 лет)</t>
  </si>
  <si>
    <t>00000000052,</t>
  </si>
  <si>
    <t>д.Юркостров Жилой дом д.№ 82 кв.№  2  площадь- 57,3, Десятая группа (свыше 30 лет)</t>
  </si>
  <si>
    <t>00000000053,</t>
  </si>
  <si>
    <t>д.Юркостров Жилой дом д.№ 84 кв.№ 1,2  площадь- 124,0, Десятая группа (свыше 30 лет)</t>
  </si>
  <si>
    <t>00000000055,</t>
  </si>
  <si>
    <t>д.Юркостров Жилой дом д.№ 91 кв.№ 1,  площадь- 47,2, Десятая группа (свыше 30 лет)</t>
  </si>
  <si>
    <t>00000000056,</t>
  </si>
  <si>
    <t>д.Юркостров Жилой дом д.№ 95 кв.№ 1,2,3,4  площадь- 104,6, Десятая группа (свыше 30 лет)</t>
  </si>
  <si>
    <t>00000000057,</t>
  </si>
  <si>
    <t>Жилой дом п.Гирвас ул. Лесная д 7   кв № 2,5   площадь - 73,3, Десятая группа (свыше 30 лет)</t>
  </si>
  <si>
    <t>00000000097,</t>
  </si>
  <si>
    <t>Жилой дом п.Гирвас ул.  Кондопожская  д.39  кв № 1,2   площадь - 63,9, Десятая группа (свыше 30 лет)</t>
  </si>
  <si>
    <t>00000000168,</t>
  </si>
  <si>
    <t>1010915,</t>
  </si>
  <si>
    <t>1010916,</t>
  </si>
  <si>
    <t>1010917,</t>
  </si>
  <si>
    <t>1010918,</t>
  </si>
  <si>
    <t>1010919,</t>
  </si>
  <si>
    <t>1010920,</t>
  </si>
  <si>
    <t>1010921,</t>
  </si>
  <si>
    <t>Сооружения дорожно-мостового  хозяйства д.Райгуба,</t>
  </si>
  <si>
    <t>1010922,</t>
  </si>
  <si>
    <t>1010923,</t>
  </si>
  <si>
    <t>1010924,</t>
  </si>
  <si>
    <t>1010925,</t>
  </si>
  <si>
    <t>1010926,</t>
  </si>
  <si>
    <t>1010927,</t>
  </si>
  <si>
    <t>1010928,</t>
  </si>
  <si>
    <t>1010929,</t>
  </si>
  <si>
    <t>Мемориал дер.Тивдия "Землякам погибшим в годы ВОВ 1941-1945гг"-, Десятая группа (свыше 30 лет)</t>
  </si>
  <si>
    <t>1011020,</t>
  </si>
  <si>
    <t>01.01.1987</t>
  </si>
  <si>
    <t>1010887,</t>
  </si>
  <si>
    <t>1010882,</t>
  </si>
  <si>
    <t>22.11.2011</t>
  </si>
  <si>
    <t>1010883,</t>
  </si>
  <si>
    <t>01.01.1970</t>
  </si>
  <si>
    <t>1010884,</t>
  </si>
  <si>
    <t>01.01.1972</t>
  </si>
  <si>
    <t>1010885,</t>
  </si>
  <si>
    <t>01.01.1968</t>
  </si>
  <si>
    <t>1010886,</t>
  </si>
  <si>
    <t>1010888,</t>
  </si>
  <si>
    <t>01.01.1981</t>
  </si>
  <si>
    <t>1010889,</t>
  </si>
  <si>
    <t>1010890,</t>
  </si>
  <si>
    <t>1011040,</t>
  </si>
  <si>
    <t>02.02.2021</t>
  </si>
  <si>
    <t>108.52</t>
  </si>
  <si>
    <t>стенд уличный для размещения информации,</t>
  </si>
  <si>
    <t>58,</t>
  </si>
  <si>
    <t>57,</t>
  </si>
  <si>
    <t>Мотопомпа CHAMPION GTP80 (грязевая,7л.с.) в комплекте : Рукав всасывающий 75мм с,</t>
  </si>
  <si>
    <t>64,</t>
  </si>
  <si>
    <t>сеть наружного освещения по ул. Лесной д.Юркостров, Шестая группа (свыше 10 лет до 15 лет включительно)</t>
  </si>
  <si>
    <t>1010953,</t>
  </si>
  <si>
    <t>сеть наружного светодиодного  освещения по ул. Восточной д.Тивдия, Шестая группа (свыше 10 лет до 15 лет включительно)</t>
  </si>
  <si>
    <t>1010954,</t>
  </si>
  <si>
    <t>сеть наружного освещения по ул. Школьной д.Юркостров, Шестая группа (свыше 10 лет до 15 лет включительно)</t>
  </si>
  <si>
    <t>1010955,</t>
  </si>
  <si>
    <t>1010956,</t>
  </si>
  <si>
    <t>1010957,</t>
  </si>
  <si>
    <t>1010958,</t>
  </si>
  <si>
    <t>Горизонтальное водонакопительное сооружение с утеплителем в д,Юркостров, Десятая группа (свыше 30 лет)</t>
  </si>
  <si>
    <t>1010936,</t>
  </si>
  <si>
    <t>Спорткомплекс, Первая группа (от 1 года до 2 лет включительно)</t>
  </si>
  <si>
    <t>0001-6,</t>
  </si>
  <si>
    <t>Настил сценического подиума SSL, габариты: 1995*995*18 мм, RS-SS-DECK100200-18, Шестая группа (свыше 10 лет до 15 лет включительно)</t>
  </si>
  <si>
    <t>1010968,</t>
  </si>
  <si>
    <t>Триммер бензиновый Энергомаш Б, Третья группа (свыше 3 лет до 5 лет включительно)</t>
  </si>
  <si>
    <t>1010971,</t>
  </si>
  <si>
    <t>Мотопомпа Champion GTP 82, Шестая группа (свыше 10 лет до 15 лет включительно)</t>
  </si>
  <si>
    <t>1010973,</t>
  </si>
  <si>
    <t xml:space="preserve"> спортивный инвентарь п.Гирвас. МВ7.03  Дуэт, Шестая группа (свыше 10 лет до 15 лет включительно)</t>
  </si>
  <si>
    <t>1010976,</t>
  </si>
  <si>
    <t xml:space="preserve"> спортивный инвентарь п.Гирвас. МВ7.08  Степпер, Шестая группа (свыше 10 лет до 15 лет включительно)</t>
  </si>
  <si>
    <t>1010975,</t>
  </si>
  <si>
    <t xml:space="preserve"> спортивный инвентарь п.Гирвас. МВ7.23  Жим от груди, </t>
  </si>
  <si>
    <t>1010974,</t>
  </si>
  <si>
    <t>декоративная фигура (ель искусств.уличная ствольная "Альпийская"),</t>
  </si>
  <si>
    <t>1010977,</t>
  </si>
  <si>
    <t>МФУ Pantum M6500 (принтер/сканер/Копир: А4 1200*1200, Четвертая группа (свыше 5 лет до 7 лет включительно)</t>
  </si>
  <si>
    <t>1010981,</t>
  </si>
  <si>
    <t>Спортивный тренажер МВ 7.09-Твистер,</t>
  </si>
  <si>
    <t>1010999,</t>
  </si>
  <si>
    <t>Спортивный тренажер МВ 7.10-Гребная тяга,</t>
  </si>
  <si>
    <t>1010998,</t>
  </si>
  <si>
    <t>ель искусственная уличная ствольная "Альпийская", Третья группа (свыше 3 лет до 5 лет включительно)</t>
  </si>
  <si>
    <t>1011007,</t>
  </si>
  <si>
    <t>Комплект ограждений, Девятая группа (свыше 25 лет до 30 лет включительно)</t>
  </si>
  <si>
    <t>1011006,</t>
  </si>
  <si>
    <t>1011008,</t>
  </si>
  <si>
    <t>открытая сцена, парк отыха,</t>
  </si>
  <si>
    <t>1011009,</t>
  </si>
  <si>
    <t>Мотопомпа Champion GTP 82(грязевая 7л.с.), Шестая группа (свыше 10 лет до 15 лет включительно)</t>
  </si>
  <si>
    <t>1011011,</t>
  </si>
  <si>
    <t>Комплект противопожарного оборудования "Штурм-2", Вторая группа (свыше 2 лет до 3 лет включительно)</t>
  </si>
  <si>
    <t>1010821,</t>
  </si>
  <si>
    <t>Воздушные линии электропередачВЛЭП-0,4кВ, Шестая группа (свыше 10 лет до 15 лет включительно)</t>
  </si>
  <si>
    <t>1010684,</t>
  </si>
  <si>
    <t>Воздушные линии электропередач ВЛЭП-0,4кВ от трансформаторной подстанции ТП№5, Шестая группа (свыше 10 лет до 15 лет включительно)</t>
  </si>
  <si>
    <t>1010689,</t>
  </si>
  <si>
    <t>Воздушные линии электропередач ВЛЭП-0,4кВ от трансформаторной подстанции ТП№6, Шестая группа (свыше 10 лет до 15 лет включительно)</t>
  </si>
  <si>
    <t>1010690,</t>
  </si>
  <si>
    <t>Воздушные линии электропередач ВЛЭП-0,4кВ от трансформаторной подстанции ТП№8, Шестая группа (свыше 10 лет до 15 лет включительно)</t>
  </si>
  <si>
    <t>1010691,</t>
  </si>
  <si>
    <t>Уличный тренажер 0601,</t>
  </si>
  <si>
    <t>1011023,</t>
  </si>
  <si>
    <t>Воздушные линии электропередач ВЛЭП-0,4кВ от трансформаторной подстанции ТП№9  2, Шестая группа (свыше 10 лет до 15 лет включительно)</t>
  </si>
  <si>
    <t>1010693,</t>
  </si>
  <si>
    <t>Воздушные линии электропередач ВЛЭП-0,4кВ от трансформаторной подстанции ТП№10, Шестая группа (свыше 10 лет до 15 лет включительно)</t>
  </si>
  <si>
    <t>1010694,</t>
  </si>
  <si>
    <t>Воздушные линии электропередач ВЛЭП-0,4кВ от трансформаторной подстанции ТП№10 2, Шестая группа (свыше 10 лет до 15 лет включительно)</t>
  </si>
  <si>
    <t>1010695,</t>
  </si>
  <si>
    <t>Воздушные линии электропередач ВЛЭП-0,4кВ от трансформаторной подстанции ТП№10 3, Шестая группа (свыше 10 лет до 15 лет включительно)</t>
  </si>
  <si>
    <t>1010696,</t>
  </si>
  <si>
    <t>Кабельные линии электропередач  КЛЭП-0,4кВ п.Эльмус, Шестая группа (свыше 10 лет до 15 лет включительно)</t>
  </si>
  <si>
    <t>1010700,</t>
  </si>
  <si>
    <t>Воздушные линии электропередач ВЛЭП-0,4кВ п.Эльмус, Шестая группа (свыше 10 лет до 15 лет включительно)</t>
  </si>
  <si>
    <t>1010701,</t>
  </si>
  <si>
    <t>Кабельные линии электропередач  КЛЭП-0,4кВ д.Святнаволок, Шестая группа (свыше 10 лет до 15 лет включительно)</t>
  </si>
  <si>
    <t>1010705,</t>
  </si>
  <si>
    <t>Воздушные линии электропередач ВЛЭП-0,4кВ п.Святнаволок, Шестая группа (свыше 10 лет до 15 лет включительно)</t>
  </si>
  <si>
    <t>1010706,</t>
  </si>
  <si>
    <t>Выключатель бытовой (марка А 16051)-3шт.д.Святнаволок, Шестая группа (свыше 10 лет до 15 лет включительно)</t>
  </si>
  <si>
    <t>1010708,</t>
  </si>
  <si>
    <t>1010709,</t>
  </si>
  <si>
    <t>Детская площадка, Третья группа (свыше 3 лет до 5 лет включительно)</t>
  </si>
  <si>
    <t>Уличный тренажер 0647,</t>
  </si>
  <si>
    <t>1011024,</t>
  </si>
  <si>
    <t>Детские площадки 2016 г-192771,59 руб., Пятая группа (свыше 7 лет до 10 лет включительно)</t>
  </si>
  <si>
    <t>1010869,</t>
  </si>
  <si>
    <t>веранда (навес) для ожидания  автолавки п.Эльмус, Пятая группа (свыше 7 лет до 10 лет включительно)</t>
  </si>
  <si>
    <t>1010930,</t>
  </si>
  <si>
    <t>веранда (навес) для ожидания  автолавки д.Юстозеро, Пятая группа (свыше 7 лет до 10 лет включительно)</t>
  </si>
  <si>
    <t>1010931,</t>
  </si>
  <si>
    <t>Уличный тренажер 0671,</t>
  </si>
  <si>
    <t>1011025,</t>
  </si>
  <si>
    <t>Лиана "Детская" 0401,</t>
  </si>
  <si>
    <t>1011026,</t>
  </si>
  <si>
    <t>Детское игровое оборудование (10 шт),</t>
  </si>
  <si>
    <t>Воздушные линии электропередач ВЛЭП-0,4кВ от трансформаторной подстанции ТП№9, Шестая группа (свыше 10 лет до 15 лет включительно)</t>
  </si>
  <si>
    <t>1010692,</t>
  </si>
  <si>
    <t>Воздушные линии электропередач ВЛЭП-0,4кВ от КТП №2 6/04 кВ250 кВА, Десятая группа (свыше 30 лет)</t>
  </si>
  <si>
    <t>1010771,</t>
  </si>
  <si>
    <t>Детское игровое оборудование (1шт),</t>
  </si>
  <si>
    <t>1011037,</t>
  </si>
  <si>
    <t>Детская площадка 2019 г  д.Тивдия 7 объектов, Десятая группа (свыше 30 лет)</t>
  </si>
  <si>
    <t>1010941,</t>
  </si>
  <si>
    <t>комплект наружного освещения на территории сквера ул.Комсомольская п.Гирвас, Десятая группа (свыше 30 лет)</t>
  </si>
  <si>
    <t>1010952,</t>
  </si>
  <si>
    <t>Детская площадка 2014 г, Пятая группа (свыше 7 лет до 10 лет включительно)</t>
  </si>
  <si>
    <t>1010784,</t>
  </si>
  <si>
    <t>дорожный знак с/ф 440 от 10.10.2014,</t>
  </si>
  <si>
    <t>1010783,</t>
  </si>
  <si>
    <t>Трактор "Беларус-82.1", Шестая группа (свыше 10 лет до 15 лет включительно)</t>
  </si>
  <si>
    <t>1010774, ВЕ 715844</t>
  </si>
  <si>
    <t>автоматический выключатель(марка АЕ1031 5кВт), Шестая группа (свыше 10 лет до 15 лет включительно)</t>
  </si>
  <si>
    <t>1010671,</t>
  </si>
  <si>
    <t>108.55</t>
  </si>
  <si>
    <t>Итого</t>
  </si>
  <si>
    <t>Земельный участок 10: 03 : 0010103:34 площадью  1357 кв.м ул.Заречная  д.18 д.Тивдия (бывший фельдшерско-акушерский пункт) Зем.участок расположен в  северо-восточной части  кадастрового квартала  10:03:01 01 03</t>
  </si>
  <si>
    <t>земельный участок кадастровый номер 10:03:0021307:118 площадью  13302 +/- 1009 кв.м., кадастровая стоимость 24342,66 руб.д.Евхоя</t>
  </si>
  <si>
    <t xml:space="preserve">РЕЕСТР муниципального  имущества Гирвасского  сельского поселения </t>
  </si>
  <si>
    <t xml:space="preserve">Раздел 1. Сведения о  муниципальном недвижимом  имуществе </t>
  </si>
  <si>
    <t>Подраздел 1.1. Сведения о земельных участках</t>
  </si>
  <si>
    <t>Наименование земельного участка, адрес и местоположение, кадастровый номер</t>
  </si>
  <si>
    <t>Сведения о правообладателе</t>
  </si>
  <si>
    <t>Сведения об основных характеристиках земельного участка, в т.ч. Площадь, категория земель, вид разрешенного использования</t>
  </si>
  <si>
    <t>Вид вещного права, на основании которого правообладателю принадлежит земельный  участкок</t>
  </si>
  <si>
    <t>Сведения о стоимости земельного участка</t>
  </si>
  <si>
    <t xml:space="preserve">Сведения о произведенном улучшении  земельного участка </t>
  </si>
  <si>
    <t>Сведения об установленных в отношении земельного участка ограничениях (обременениях)</t>
  </si>
  <si>
    <t xml:space="preserve">Сведения о лице, в пользу которого установлены ограничения  (обременения) </t>
  </si>
  <si>
    <t>Иные сведения  (при необходимости)</t>
  </si>
  <si>
    <t>Адрес (местоположение) земельного участка с датой присвоения</t>
  </si>
  <si>
    <t>Администрация Гирвасского сельского поселения ИНН 1003999858 КПП 100301001 ОГРН  1051002567626  РК кондопожский район, п.Гирвас, ул.Пионерская, д.15</t>
  </si>
  <si>
    <t>муниципальная собственность</t>
  </si>
  <si>
    <t>Площадь 1357 кв.м.          Земли поселений</t>
  </si>
  <si>
    <t>Площадь 2382 кв.м.          Земли поселений</t>
  </si>
  <si>
    <t>Площадь 13302 кв.м.          Земли поселений</t>
  </si>
  <si>
    <t>нет</t>
  </si>
  <si>
    <t xml:space="preserve">26.08.2024   кадастровый номер               10: 03 : 0010103:34 </t>
  </si>
  <si>
    <t>25.07.2022            кадастровый номер 10:03:0000000:12446</t>
  </si>
  <si>
    <t>земельный участок кадастровый номер 10:03:0000000:12446 площадью  2382 +/- 17,08 кв.м., кадастровая стоимость 30680,16 руб. парк культуры и отдыха п.Гирвас</t>
  </si>
  <si>
    <t xml:space="preserve">03.04.1997 кадастровый номер  10:03:0021307:118 </t>
  </si>
  <si>
    <t>Кадастровый номер земельного участка.  Дата ввода в эксплуатацию</t>
  </si>
  <si>
    <t>Подраздел 1.2. Сведения о зданиях, сооружениях, объектах незавершенного  строительства, единых недвижимых комплексах и иных объектах, отнесенных законом к недвижимости</t>
  </si>
  <si>
    <t>реестровый номер</t>
  </si>
  <si>
    <t>НФА, Вид объекта, Наименование объекта учетаНазначение  объекта учета</t>
  </si>
  <si>
    <t>Адрес (местоположение) объекта учета (с указанием  кода ОКТМО)</t>
  </si>
  <si>
    <t>Кадастровый номер объекта учета (с датой присвоения)</t>
  </si>
  <si>
    <t>Дата ввода в эксплуатацию (дата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</si>
  <si>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</si>
  <si>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  правообладателе</t>
  </si>
  <si>
    <t>Вид вещного права, на основании которого правообладателю принадлежит  объект учета</t>
  </si>
  <si>
    <t>Сведения об основных характеристиках объекта учета, в т.ч. : тип объекта (жилое либо нежилое) площадь, протяженность, этажность (подземная этажность)</t>
  </si>
  <si>
    <t>Инвентарный номер,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</si>
  <si>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</si>
  <si>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</si>
  <si>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об установленных в отношении объекта учета ограничениях (обременениях)</t>
  </si>
  <si>
    <t>Сведения о  лице в пользу которого установлены ограничения (обременения)</t>
  </si>
  <si>
    <t>Сведения  об объекте единого недвижимого комплекса, в т.ч. : сведения о зданиях, сооружениях, иных вещах, являющихся составляющими единого комплекса, сведения о земельном  участке, на котором расположено здание, сооружение</t>
  </si>
  <si>
    <t>Иные сведения (при необходимости)</t>
  </si>
  <si>
    <t xml:space="preserve"> 10:03:0040101:40</t>
  </si>
  <si>
    <t xml:space="preserve"> 10:03:0020108:118</t>
  </si>
  <si>
    <t xml:space="preserve"> 10:03:0040101:40-</t>
  </si>
  <si>
    <t>10:03:0000000:12576,</t>
  </si>
  <si>
    <t>10:03:0020108:118</t>
  </si>
  <si>
    <t xml:space="preserve"> п.Эльмус,ул.Болотная 34,кв 1,2-</t>
  </si>
  <si>
    <t>Сооружения дорожно-мостового  хозяйства10:03:0000000:11737 подъездная дорога в населенный пункт д.Тивдия 10:03:0041103:413 протяженность  3091 метр</t>
  </si>
  <si>
    <t xml:space="preserve">Сооружения - братская могила10:03:0000000:11903 п.Гирвас ул.Советская </t>
  </si>
  <si>
    <t>Сооружения -питьевоц колодец  п.Гирвас ул.Комсомольская  (Дата постройки  сооружения 01.01.1987г.) передан  по Закону РК  от 05.06.2008г. № 1404-ЗРК  Перечень  от 06.12.2007г. № 113-ЗРК</t>
  </si>
  <si>
    <t>Сооружения -питьевоц колодец  п.Гирвас ул.Кондопожская  (Дата постройки  сооружения 01.01.1987г.) передан  по Закону РК  от 05.06.2008г. № 1404-ЗРК  Перечень  от 06.12.2007г. № 113-ЗРК</t>
  </si>
  <si>
    <t>Сооружения - братская могила партизан, погибших в годы Гражданской войны (1918-1920гг.) кад.номер10:03:0000000:12504 д.Святнаволок общая площадь 54 кв.м.</t>
  </si>
  <si>
    <t>10:03:0000000:12504</t>
  </si>
  <si>
    <t>Сооружения дорожно-мостового  хозяйства РК Кондопожский р-н, п.Гирвас, ул.Кондопожская , д 25,27,29,31,33,35,37,41,43,45,47,49,53,55,61,63,65,67,71,77,101 кад.выписка 10:03:0000000:12576 протяженность 856м</t>
  </si>
  <si>
    <t>Сооружения дорожно-мостового  хозяйства РК Кондопожский р-н, п.Гирвас, ул.Ком.Петрова кад.выписка 10:03:0020108:118 протяженность 434м</t>
  </si>
  <si>
    <t xml:space="preserve">Сооружения дорожно-мостового  хозяйства РК Кондопожский р-н, д.Юркостров ул.Лесная, д б/н </t>
  </si>
  <si>
    <t xml:space="preserve">Сооружения дорожно-мостового  хозяйства РК Кондопожский р-н, п.Гирвас, ул.Кондопожская , д б/н </t>
  </si>
  <si>
    <t xml:space="preserve">Сооружения дорожно-мостового  хозяйства РК Кондопожский р-н, д.Койкары, д б/н  кадастровый номер 10:03:0000000:11710 </t>
  </si>
  <si>
    <t xml:space="preserve">10:03:0000000:11710 </t>
  </si>
  <si>
    <t>Сооружения дорожно-мостового  хозяйства РК Кондопожский р-н, д.Юркостров , д б/н  2000м</t>
  </si>
  <si>
    <t xml:space="preserve">Сооружения дорожно-мостового  хозяйства РК Кондопожский р-н, д.Юркостров ул. Почтовая, д б/н </t>
  </si>
  <si>
    <t xml:space="preserve">Сооружения дорожно-мостового  хозяйства РК Кондопожский р-н, д.Юркостров ул. Центральная , д б/н </t>
  </si>
  <si>
    <t xml:space="preserve">РК Кондопожский р-н, д.Юркостров ул. Центральная , д б/н </t>
  </si>
  <si>
    <t xml:space="preserve">Сооружения дорожно-мостового  хозяйства РК Кондопожский р-н, д.Святнаволок , д б/н </t>
  </si>
  <si>
    <t xml:space="preserve">Сооружения дорожно-мостового  хозяйства РК Кондопожский р-н, д.Эльмус , д б/н </t>
  </si>
  <si>
    <t xml:space="preserve">Сооружения дорожно-мостового  хозяйства РК Кондопожский р-н, , д.Юстозеро ул. Центральная. Озерная , д б/н </t>
  </si>
  <si>
    <t xml:space="preserve">Сооружения дорожно-мостового  хозяйства РК Кондопожский р-н, д.Линдозеро , д б/н </t>
  </si>
  <si>
    <t xml:space="preserve">Сооружения дорожно-мостового  хозяйства РК Кондопожский р-н, д.Евхоя , д б/н </t>
  </si>
  <si>
    <t>Сооружения дорожно-мостового  хозяйства РК Кондопожский р-н, д.Красная речка , д б/н  200м</t>
  </si>
  <si>
    <t xml:space="preserve">Сооружения дорожно-мостового  хозяйства РК Кондопожский р-н, д.Уссуна , д б/н </t>
  </si>
  <si>
    <t xml:space="preserve">Сооружения дорожно-мостового  хозяйства РК Кондопожский р-н, д.Юстозеро , д б/н </t>
  </si>
  <si>
    <t xml:space="preserve">Сооружения дорожно-мостового  хозяйства РК Кондопожский р-н, д.Тивдия ул.Заречная , д б/н </t>
  </si>
  <si>
    <t xml:space="preserve">Сооружения дорожно-мостового  хозяйства РК Кондопожский р-н, д.Тивдия ул.Восточная  , д б/н </t>
  </si>
  <si>
    <t>Сооружения дорожно-мостового  хозяйства РК Кондопожский р-н, д.Белая Гора , д б/н  кадастровый номер 10:03:0000000:11720 от 09.08.2019г.</t>
  </si>
  <si>
    <t>10:03:0000000:11720</t>
  </si>
  <si>
    <t xml:space="preserve">Сооружения дорожно-мостового  хозяйства РК Кондопожский р-н, д.Антипинская , д б/н </t>
  </si>
  <si>
    <t>Сооружения дорожно-мостового  хозяйства РК Кондопожский р-н, п.Гирвас, ул.Чапаева , д б/н 10:03:0000000:3639</t>
  </si>
  <si>
    <t>10:03:0000000:3639</t>
  </si>
  <si>
    <t>Сооружения дорожно-мостового  хозяйства РК Кондопожский р-н, п.Гирвас, ул.Сунская , д б/н 10:03:0000000:3653</t>
  </si>
  <si>
    <t>Сооружения дорожно-мостового  хозяйства РК Кондопожский р-н, п.Гирвас, ул.Пионерская , д б/н 10:03:0000000:3694</t>
  </si>
  <si>
    <t>10:03:0000000:3653</t>
  </si>
  <si>
    <t>10:03:0000000:3694</t>
  </si>
  <si>
    <t>Сооружения дорожно-мостового  хозяйства РК Кондопожский р-н, п.Гирвас, ул.Лесная , д б/н 10:03:0000000:3809</t>
  </si>
  <si>
    <t>10:03:0000000:3809-</t>
  </si>
  <si>
    <t>Сооружения дорожно-мостового  хозяйства РК Кондопожский р-н, п.Гирвас, ул.Красная , д б/н 10:03:0000000:3776</t>
  </si>
  <si>
    <t>10:03:0000000:3776</t>
  </si>
  <si>
    <t>Сооружения дорожно-мостового  хозяйства РК Кондопожский р-н, п.Гирвас, ул.Западная , д б/н 10:03:0000000:3664</t>
  </si>
  <si>
    <t>10:03:0000000:3664</t>
  </si>
  <si>
    <t>Сооружения дорожно-мостового  хозяйства РК Кондопожский р-н, п.Гирвас, ул.Русова , д б/н 10:03:0000000:3667 протяженность 137 м</t>
  </si>
  <si>
    <t>10:03:0000000:3667</t>
  </si>
  <si>
    <t>Сооружения дорожно-мостового  хозяйства РК Кондопожский р-н, п.Гирвас, ул.Школьная , д б/н 10:03:0000000:3681</t>
  </si>
  <si>
    <t>10:03:0000000:3681</t>
  </si>
  <si>
    <t>Сооружения дорожно-мостового  хозяйства РК Кондопожский р-н, п.Гирвас, ул.Восточная , д б/н 10:03:0000000:3663</t>
  </si>
  <si>
    <t>10:03:0000000:3663</t>
  </si>
  <si>
    <t>братская могила  воинов, погибших в годы Великой Отечественной войны 1941-1945гг. п.Эльмус ул.Центральная, площадь 400 кв.метров</t>
  </si>
  <si>
    <t xml:space="preserve">Раздел 2. Сведения о  муниципальном движимом  имуществе </t>
  </si>
  <si>
    <t xml:space="preserve">Сведения об объекте учета, в т.ч. Марка, модель, год выпуска, </t>
  </si>
  <si>
    <t>Вид внешнего права на основании которого правообладателю принадлежит объект учета</t>
  </si>
  <si>
    <t>Сведения об установленных ограничениях (обременениях)</t>
  </si>
  <si>
    <t xml:space="preserve"> Наименование движимого имущества (иного имущества)</t>
  </si>
  <si>
    <t>стенд уличный для размещения информации. Основа -рама сваренная из стальной трубы квадратного сечения (40х40), в верхней части козырек - размер (200х1600)мм, обшитый алюминиевым композитным материалом.Информационное поле - размер (800х1600) мм, материал : пластик толщиной (8) мм, усиленное трубой квадратного сечения (20х40) м.2,778</t>
  </si>
  <si>
    <t>стенд уличный для размещения информации. Основа -рама сваренная из стальной трубы квадратного сечения (40х40), в верхней части козырек - размер (200х1600)мм, обшитый алюминиевым композитным материалом.Информационное поле - размер (800х1600) мм, материал : пластик толщиной (8) мм, усиленное трубой квадратного сечения (20х40) м.</t>
  </si>
  <si>
    <t>Мотопомпа CHAMPION GTP80 (грязевая,7л.с.) в комплекте : Рукав всасывающий 75мм с головками ГР80ал; Сетка всасывающая СВ-80; Рукав пожарный "Классик" D50,мм. в сборе с головками ГР-50; Ствол пожарный РСП-50 А;-</t>
  </si>
  <si>
    <t>пожарный подъезд д.Тивдия., Шестая группа (свыше 10 лет до 15 лет включительно)</t>
  </si>
  <si>
    <t>спортивный инвентарь д.Тивдия. МВ7.04-Райдер, Шестая группа (свыше 10 лет до 15 лет включительно)</t>
  </si>
  <si>
    <t>спортивный инвентарь д.Тивдия. МВ7.11-Лыжный ход, Шестая группа (свыше 10 лет до 15 лет включительно)</t>
  </si>
  <si>
    <t>Горизонтальное водонакопительное сооружение с утеплителем в д,Юркостров (металлическая емкость для пожарной безопасности)</t>
  </si>
  <si>
    <t>Триммер бензиновый Энергомаш Б  дер.Тивдия ТОС "Восточный"-</t>
  </si>
  <si>
    <t>Мотопомпа Champion GTP 82  в сумме 23500 руб., рукав напорно-всасывающий 75м с головками ГР-80ал. -3250 руб.,рукав пожарный напорный "Классик" D50 с головками ГР50  вкол-ве 4шт.на сумму 4600 руб. ; рукав пожарный Классик" D80 с головками ГР-80 в сумме 2370 руб.; переходник ГП 50-80 в сумме 425; сетка всасывающая СВ-80 в сумме 1300 руб.; ствол пожарный РСК-50А в сумме 1390 -  оборудование передано на хранение Филиппову В.И.-</t>
  </si>
  <si>
    <t>000 "Торговый Дом МВ"</t>
  </si>
  <si>
    <t>000 "Торговый Дом МВ"-</t>
  </si>
  <si>
    <t xml:space="preserve">Мотопомпа Champion GTP 82 (грязевая 7л.с.)в сумме 28900 руб., рукав всасывающий с головками ГР-80ал. -4320 руб.,рукав пожарный напорный "Классик" D50 с головками ГР50  вкол-ве 4шт.на сумму 6440 руб. ; рукав пожарный Классик" D80 с головками ГР-80  20м в сумме 3670 руб.;  сетка всасывающая СВ-80 в сумме 1580 руб.; ствол пожарный РСП-50А в сумме 2070 -  </t>
  </si>
  <si>
    <t>Комплект противопожарного оборудования "Штурм-2" (мотопомпа д.Юркостров - Пабуев)</t>
  </si>
  <si>
    <t>п.Гирвас ул.Чапаева-</t>
  </si>
  <si>
    <t>п.Гирвас ул.Кондопожская</t>
  </si>
  <si>
    <t>п.Гирвас ул.Сунская</t>
  </si>
  <si>
    <t xml:space="preserve"> спортивный инвентарь п.Гирвас ул. Западная  Уличный тренажер 0601-</t>
  </si>
  <si>
    <t>п.Гирвас ул.Лесная</t>
  </si>
  <si>
    <t>п.Гирвас ул.Русова</t>
  </si>
  <si>
    <t>п.Гирвас ул.Пионерская</t>
  </si>
  <si>
    <t>п.Гирвас ул.Школьная-</t>
  </si>
  <si>
    <t>п.Эльмус</t>
  </si>
  <si>
    <t>Воздушные линии электропередач ВЛЭП-0,4кВ д.Койкары, Шестая группа (свыше 10 лет до 15 лет включительно)</t>
  </si>
  <si>
    <t>спортивный инвентарь п.Гирвас ул. Западная  Уличный тренажер 0647-</t>
  </si>
  <si>
    <t>горка детская "Антивандальная"-39733.,качели двойные -28213,,карусель "Шесимместная"-32417,Качалка балансир-13792.,Песочница "Стандарт"-9254,Качалка на пружине"Мотоцикл"--18989, Тренажер уличный  №4-24622.,Тренажер уличный №5- 25751,59</t>
  </si>
  <si>
    <t xml:space="preserve"> спортивный инвентарь п.Гирвас ул. Западная  Уличный тренажер 0671</t>
  </si>
  <si>
    <t>спортивный инвентарь п.Гирвас ул. Западная  Лиана "Детская" 0401-</t>
  </si>
  <si>
    <t>Детское игровое оборудование п.Гирвас ул. Западная  (Гимнастический комплекс 0301-84420руб,Дельфин с кольцом 0438-55118 руб, Детский игровой комплекс 0218-258754 руб,Качалка балансир "Кораблик"0907 -22645 руб,Беседка "Лесная сказка"1225- 75878 руб,Качели на гибких подвесах "Одинарные" 1002- 29624 руб,Качели "Диван"1006- 41845 руб,Скамья 5501- 16316 руб,Урна "Элегант"5211- 15400 руб.)-</t>
  </si>
  <si>
    <t>п.Гирвас ул.Петрова</t>
  </si>
  <si>
    <t>Детское игровое оборудование п.Гирвас ул. Западная  (Гимнастический комплекс 0301-84420руб,Дельфин с кольцом 0438-55118 руб, Детский игровой комплекс 0218-258754 руб,Качалка балансир "Кораблик"0907 -22645 руб,Беседка "Лесная сказка"1225- 75878 руб,Качели на гибких подвесах "Одинарные" 1002- 29624 руб,Качели "Диван"1006- 41845 руб,Скамья 5501- 16316 руб,Урна "Элегант"5211- 15400 руб.-</t>
  </si>
  <si>
    <t>горка детская "Антивандальная"-27025руб.,качалка балансир."Малая" 0904-10640руб.,Песочница "Классик"1302 - 9050руб.,Качели "Одинарные" 1001 - 13675 руб.,Карусель "Шестиместная" 1102 - 26550 руб.,Лиана "Детская" 0401 - 8590 руб., Турник двойной -4460 руб-</t>
  </si>
  <si>
    <t>погрузчик-копновоз, ковш, коммун.отвал</t>
  </si>
  <si>
    <t>п.Гирвас ул.Сунская трансф.подстанция ТП№8</t>
  </si>
  <si>
    <t>Количество</t>
  </si>
  <si>
    <t>сумма аммортизации</t>
  </si>
  <si>
    <t>остточная стоимость</t>
  </si>
  <si>
    <t xml:space="preserve">86615412101 п.Гирвас ул.Советская </t>
  </si>
  <si>
    <t>86615412101п.Гирвас ул.Комсомольская</t>
  </si>
  <si>
    <t>86615412101 п.Гирвас ул.Кондопожская-</t>
  </si>
  <si>
    <t xml:space="preserve">86615412101 РК Кондопожский р-н, п.Гирвас, ул.Кондопожская , д 25,27,29,31,33,35,37,41,43,45,47,49,53,55,61,63,65,67,71,77,101 </t>
  </si>
  <si>
    <t xml:space="preserve"> 86615412101 РК Кондопожский р-н, п.Гирвас, ул.Ком.Петрова </t>
  </si>
  <si>
    <t xml:space="preserve">86615412101РК Кондопожский р-н, п.Гирвас, ул.Кондопожская , д б/н </t>
  </si>
  <si>
    <t>86615412101 п.Гирвас ул. Чапаева 2, кв №1,2</t>
  </si>
  <si>
    <t xml:space="preserve">86615412101 п.Гирвас ул. Лесная д 7   кв № 2,5 </t>
  </si>
  <si>
    <t xml:space="preserve"> 86615412101 п.Гирвас ул.  Кондопожская  д.39  кв № 1,2 </t>
  </si>
  <si>
    <t>86615412101РК Кондопожский р-н, п.Гирвас, ул.Чапаева , д б/н</t>
  </si>
  <si>
    <t xml:space="preserve">86615412101 РК Кондопожский р-н, п.Гирвас, ул.Сунская , д </t>
  </si>
  <si>
    <t xml:space="preserve"> 86615412101 РК Кондопожский р-н, п.Гирвас, ул.Пионерская , д б/н </t>
  </si>
  <si>
    <t>86615412101 РК Кондопожский р-н, п.Гирвас, ул.Лесная , д б/н</t>
  </si>
  <si>
    <t>86615412101РК Кондопожский р-н, п.Гирвас, ул.Красная , д б/н</t>
  </si>
  <si>
    <t xml:space="preserve">86615412101РК Кондопожский р-н, п.Гирвас, ул.Западная , д </t>
  </si>
  <si>
    <t>86615412101РК Кондопожский р-н, п.Гирвас, ул.Русова , д б/н</t>
  </si>
  <si>
    <t>86615412101РК Кондопожский р-н, п.Гирвас, ул.Школьная , д б/н</t>
  </si>
  <si>
    <t xml:space="preserve"> 86615412101РК Кондопожский р-н, п.Гирвас, ул.Восточная , д б/н</t>
  </si>
  <si>
    <t>86615412156 д.Тивдия,ул.Заречная, д.18</t>
  </si>
  <si>
    <t>86615412111 п.Эльмус ул.Болотная,д.29</t>
  </si>
  <si>
    <t xml:space="preserve">86615412156 д.Тивдия </t>
  </si>
  <si>
    <t xml:space="preserve">86615412146 д.Юркостров, ул.Школьная д.4 </t>
  </si>
  <si>
    <t>86615412136 Святнаволок</t>
  </si>
  <si>
    <t>86615412146 д.Юркостров, ул.Центральная</t>
  </si>
  <si>
    <t>86615412121 д.Койкары</t>
  </si>
  <si>
    <t xml:space="preserve"> 86615412136 д.Святнаволок ,1 кв №1 </t>
  </si>
  <si>
    <t xml:space="preserve"> 86615412136 д.Святнаволок ,2 кв №1 </t>
  </si>
  <si>
    <t>86615412111 п.Эльмус ул.Болотная,д.3кв.1,2</t>
  </si>
  <si>
    <t xml:space="preserve">86615412111п.Эльмус,ул.Болотная 4 а,кв 1 </t>
  </si>
  <si>
    <t>86615412111 п.Эльмус,ул.Болотная 21,кв 1</t>
  </si>
  <si>
    <t>86615412111п.Эльмус,ул.Болотная 22,кв 1</t>
  </si>
  <si>
    <t>86615412111п.Эльмус жилой дом № 65, кв 1</t>
  </si>
  <si>
    <t>86615412111 п.Эльмус,ул.Болотная 34 А,кв 2 -</t>
  </si>
  <si>
    <t>86615412111 п.Эльмус,ул.Болотная 36 ,кв1, 2 -</t>
  </si>
  <si>
    <t>86615412111 п.Эльмус,ул.Болотная 37 ,кв1, 2,3</t>
  </si>
  <si>
    <t>86615412111 п.Эльмус,ул.Болотная 38 ,кв1, 2</t>
  </si>
  <si>
    <t>86615412111 п.Эльмус,ул.Болотная 38 А,кв1</t>
  </si>
  <si>
    <t xml:space="preserve"> 86615412111 п.Эльмус,ул.Болотная 45,кв1</t>
  </si>
  <si>
    <t>86615412111 п.Эльмус,ул.Болотная 45 А,кв1,2</t>
  </si>
  <si>
    <t xml:space="preserve"> 86615412111 п.Эльмус,ул.Болотная 47 ,кв1,3</t>
  </si>
  <si>
    <t xml:space="preserve"> 86615412111 п.Эльмус,ул.Болотная 48 ,кв1</t>
  </si>
  <si>
    <t>86615412111 п.Эльмус,ул.Болотная 49 ,кв1,2</t>
  </si>
  <si>
    <t>86615412111 п.Эльмус,ул.Болотная 52 ,кв 2</t>
  </si>
  <si>
    <t>86615412111 п.Эльмус,ул.Болотная 75 ,кв 1,2</t>
  </si>
  <si>
    <t>86615412111 п.Эльмус,ул.Болотная 79 ,кв 1,2</t>
  </si>
  <si>
    <t>86615412111 п.Эльмус жилой дом № 1а, кв 1,2,3,4</t>
  </si>
  <si>
    <t>86615412111п.Эльмус жилой дом № 4, кв 1,2,3,</t>
  </si>
  <si>
    <t>86615412111п.Эльмус жилой дом № 10, кв 1,2,3,</t>
  </si>
  <si>
    <t>86615412111п.Эльмус жилой дом № 20, кв 1</t>
  </si>
  <si>
    <t>86615412111 п.Эльмус жилой дом № 54, кв 1</t>
  </si>
  <si>
    <t>86615412111п.Эльмус ул.Центральная 2,кв № 2</t>
  </si>
  <si>
    <t>86615412111 п.Эльмус ул.Центральная 3,кв № 1</t>
  </si>
  <si>
    <t>86615412111 п.Эльмус ул.Центральная 5,кв № 1</t>
  </si>
  <si>
    <t>86615412111 п.Эльмус ул.Центральная 10 ,кв № 1</t>
  </si>
  <si>
    <t xml:space="preserve"> 86615412111 п.Эльмус ул.Центральная 16 ,кв № 1</t>
  </si>
  <si>
    <t>86615412111 п.Эльмус ул.Центральная 24 ,кв № 1</t>
  </si>
  <si>
    <t xml:space="preserve"> 86615412111 п.Эльмус ул.Центральная 26 А,кв № 1</t>
  </si>
  <si>
    <t>.86615412111 Эльмус ул.Центральная 40,кв № 1,2</t>
  </si>
  <si>
    <t xml:space="preserve">86615412111 п.Эльмус ул.Центральная 54,кв № 2 </t>
  </si>
  <si>
    <t xml:space="preserve">86615412146 РК Кондопожский р-н, д.Юркостров </t>
  </si>
  <si>
    <t xml:space="preserve">86615412146 д.Юркостров Жилой дом д.№ 74 кв.№  1,2,3 </t>
  </si>
  <si>
    <t>86615412146 д.Юркостров Жилой дом д.№ 75 кв.№  1</t>
  </si>
  <si>
    <t>86615412146 д.Юркостров Жилой дом д.№ 78 кв.№  1</t>
  </si>
  <si>
    <t>86615412146 д.Юркостров Жилой дом д.№ 72 кв.№  1,2,3</t>
  </si>
  <si>
    <t xml:space="preserve">86615412146 д.Юркостров Жилой дом д.№ 82 кв.№  2 </t>
  </si>
  <si>
    <t>86615412146 д.Юркостров Жилой дом д.№ 84 кв.№ 1,2</t>
  </si>
  <si>
    <t>86615412146 д.Юркостров Жилой дом д.№ 91 кв.№ 1</t>
  </si>
  <si>
    <t>86615412146 д.Юркостров Жилой дом д.№ 95 кв.№ 1,2,3,4</t>
  </si>
  <si>
    <t xml:space="preserve">86615412146 РК Кондопожский р-н, д.Юркостров ул. Почтовая, д б/н </t>
  </si>
  <si>
    <t xml:space="preserve">86615412111 РК Кондопожский р-н, д.Эльмус , д б/н </t>
  </si>
  <si>
    <t xml:space="preserve">86615412151 РК Кондопожский р-н, , д.Юстозеро ул. Центральная. Озерная , д б/н </t>
  </si>
  <si>
    <t xml:space="preserve">86615412131РК Кондопожский р-н, д.Линдозеро , д б/н </t>
  </si>
  <si>
    <t xml:space="preserve">86615412116 РК Кондопожский р-н, д.Евхоя , д б/н </t>
  </si>
  <si>
    <t xml:space="preserve">86615412106РК Кондопожский р-н, д.Райгуба д б/н </t>
  </si>
  <si>
    <t>86615412126 РК Кондопожский р-н, д.Красная речка</t>
  </si>
  <si>
    <t xml:space="preserve">86615412141 РК Кондопожский р-н, д.Уссуна , д б/н </t>
  </si>
  <si>
    <t xml:space="preserve">86615412151 РК Кондопожский р-н, д.Юстозеро , д б/н </t>
  </si>
  <si>
    <t xml:space="preserve">86615412156РК Кондопожский р-н, д.Тивдия ул.Заречная , д б/н </t>
  </si>
  <si>
    <t xml:space="preserve">86615412156 РК Кондопожский р-н, д.Тивдия ул.Восточная  , д б/н </t>
  </si>
  <si>
    <t xml:space="preserve"> 86615412166 РК Кондопожский р-н, д.Белая Гора , д б/н </t>
  </si>
  <si>
    <t xml:space="preserve">86615412161 РК Кондопожский р-н, д.Антипинская , д б/н </t>
  </si>
  <si>
    <t xml:space="preserve">86615412156дер.Тивдия </t>
  </si>
  <si>
    <t>86615412111 РК Кондопожский р-н, п.Эльмус</t>
  </si>
  <si>
    <t xml:space="preserve">Сооружения дорожно-мостового  хозяйства РК Кондопожский р-н, п.Гирвас ул. коммуиста Петрова, д б/н </t>
  </si>
  <si>
    <t xml:space="preserve">186615412101 РК Кондопожский р-н, п.Гирвас ул. коммуиста Петрова, д б/н </t>
  </si>
  <si>
    <t>нежилое</t>
  </si>
  <si>
    <t>жилое</t>
  </si>
  <si>
    <t>дорога</t>
  </si>
  <si>
    <t>сооружение</t>
  </si>
  <si>
    <t>1011027,1011028,1011029,1011030,1011031,1011032,1011033,1011034,1011035,1011036,</t>
  </si>
  <si>
    <t>Организация  "Администрация Гирвасского сельского поселения"</t>
  </si>
  <si>
    <t>земельный участок кадастровый номер 10:03:0020117:135 площадью  600 +/-9 кв.м., кадастровая стоимость 990 руб.по адресу п.Гирвас ул.Западная земельный участок 6</t>
  </si>
  <si>
    <t>21.06.2024 кадастровый номер 10:03:0020117:135</t>
  </si>
  <si>
    <t>постоянное бессрочное потльзование</t>
  </si>
  <si>
    <t>площадь 600 кв.м "Земельные участки (территории) общего пользования (код 12.0).Территориальная зона -Ж1. Зона индивидуальной застройки"</t>
  </si>
  <si>
    <t>детская площадка</t>
  </si>
  <si>
    <t>Распоряжение Министерсва имущественных отношений № 3280-м/20р от 02..05.2024г</t>
  </si>
  <si>
    <t>Закон РК от29.12.2015г.№ 1980-ЗРК "О перераспределении полномочий по предоставлению земельныз участков, гос.собственность на которые не разграничена, между органами местного самоуправления мун.образований РК и органами госвласти РК"</t>
  </si>
  <si>
    <t xml:space="preserve">Извещение  № 00БГ-000068 от 22.06.2024г.     Счет 01130000000000000.1.103.11.330 </t>
  </si>
  <si>
    <t xml:space="preserve">По состоянию на 01.01.2022г. Произведена государственная кадастровая оценка всех земельных участков, учтенных в ЕГРН на территории РК </t>
  </si>
  <si>
    <t>Системный блок, Монитор, Клавиатура, Мышь компьютерная,Крипто Про СSР версия 4,0, Источник бесперебойного питанияГлава</t>
  </si>
  <si>
    <t>Копировальный аппарат КАНОН ФС-200</t>
  </si>
  <si>
    <t>Компьютер + монитор СЕЛЕКОН 566</t>
  </si>
  <si>
    <t>ПК в комплекте (глава)</t>
  </si>
  <si>
    <t>ИБП АРС</t>
  </si>
  <si>
    <t>ФАКС струйный SAMSUNG ST -365 TP</t>
  </si>
  <si>
    <t>Принтер HP LJ - 1022 RUS</t>
  </si>
  <si>
    <t>МФУ Brother DCP - 7010 R</t>
  </si>
  <si>
    <t>Компьютер в комплекте(специалисты)</t>
  </si>
  <si>
    <t>Системный блок Dial - Core E 6600/2048/N 4306GT бухгалтерия</t>
  </si>
  <si>
    <t>многофункциональное устройство Глава</t>
  </si>
  <si>
    <t>многофункциональное устройство специалист</t>
  </si>
  <si>
    <t>01042200110020244</t>
  </si>
  <si>
    <t>05032200570030240</t>
  </si>
  <si>
    <t>Здание туалета по адресу ул. Кондопожская д.14</t>
  </si>
  <si>
    <t>101.34</t>
  </si>
  <si>
    <t>101.12</t>
  </si>
  <si>
    <t>системный блок AMD Ryzen 3/8192/240GbSSD Win10PRO</t>
  </si>
  <si>
    <t>МФУ HP Laser Jet M 1132 USB бухгалтерия</t>
  </si>
  <si>
    <t>МФУ HP Laser Jet M 1132 USB специалисты</t>
  </si>
  <si>
    <t>МФУ HP Laser Jet M 1132 специалисты 2</t>
  </si>
  <si>
    <t>02032200251180244</t>
  </si>
  <si>
    <t>Принтер ПР Лазер LET 1100</t>
  </si>
  <si>
    <t>03142200370010244</t>
  </si>
  <si>
    <t>Мотопомпа (в комплекте)</t>
  </si>
  <si>
    <t>стул компьютерный (бух)</t>
  </si>
  <si>
    <t>Шкаф пристенный</t>
  </si>
  <si>
    <t>05032200570030244</t>
  </si>
  <si>
    <t>счетчик э/энергии Юркостров накл.от 30.06.14</t>
  </si>
  <si>
    <t>101.36</t>
  </si>
  <si>
    <t>земельный участок, общая площадь 1641 кв.м с кадастровым номером 10:03:0020107:151 (кадастровый номер расположенных в пределах земельного участка объектов недвижимости 10:03:0000000:11896 )</t>
  </si>
  <si>
    <t>01.07.2024 с кадастровым номером 10:03:0020107:151 (кадастровый номер расположенных в пределах земельного участка объектов недвижимости 10:03:0000000:11896 )</t>
  </si>
  <si>
    <t>Муниципальное казенное учреждение культуры "Центр культуры и досуга Гирвасского сельского поселения п.Гирвас ул.Советская д.15</t>
  </si>
  <si>
    <t>Постановление  Администрации Гирвасского сельского поселения № 15 от 22.03.2024г.</t>
  </si>
  <si>
    <t>общая площадь 1641+/-14  кв.м Земли населенных пунктов. Вид  разрешенного использования : Объекты культурно-досуговой деятельности.Территориальная ОД. Зона общественно-деловой застройки и коммерческого назначения</t>
  </si>
  <si>
    <t>86615412156 РК Кондопожский район, д.Тивдия, ул. Заречная, д.18</t>
  </si>
  <si>
    <t>86615412101 Парк культуры и отдыха п.Гирвас, ул.Комсомольская</t>
  </si>
  <si>
    <t xml:space="preserve"> 86615412101п.Гирвас ул.Западная земельный участок 6</t>
  </si>
  <si>
    <t>86615412116 РК Кондопожский район, д.Евхоя</t>
  </si>
  <si>
    <t>86615412101 Центр культуры и досуга - поселок Гирвас , ул.Советская,15</t>
  </si>
  <si>
    <t>1101024003</t>
  </si>
  <si>
    <t>2101044059</t>
  </si>
  <si>
    <t xml:space="preserve">86615412101 РК Кондопожский р-н, п.Гирвас, ул.Пионерская , д 15н </t>
  </si>
  <si>
    <t xml:space="preserve">86615412101 РК Кондопожский р-н, п.Гирвас, ул.Советская , д 15 </t>
  </si>
  <si>
    <t xml:space="preserve">кадастровый номер 10:03:0000000:11896 </t>
  </si>
  <si>
    <t>кадастровый номер 10:03:0000000:3556</t>
  </si>
  <si>
    <t xml:space="preserve">кадастровый номер квартала 10:03:0020103 </t>
  </si>
  <si>
    <t xml:space="preserve">кадастровый номер квартала 10:03:0000000 </t>
  </si>
  <si>
    <t>здание Администрации Гирвасского сельского поселения- нежилое,контора, инвентарный номер 206. Дата ввода  в эксплуатацию 19.01.1968г. Площадь 121,1 кв м</t>
  </si>
  <si>
    <t>Муниципальное казенное учреждение "Центр кулдьтуры и досуга Гирвасского сельского поселения" ИНН 1003101954 КПП 100301001 ОГРН  10710390018835</t>
  </si>
  <si>
    <t>оперативное управление</t>
  </si>
  <si>
    <t>Распоряжение  Администрации Гирвасского сельского поселения № 75 от 03.12.2015г.</t>
  </si>
  <si>
    <t>Закон РК № 1143-ЗРК от 15.12.2007г. (в ред. № 1204-ЗРК от 05.06.2008г)</t>
  </si>
  <si>
    <t>МФУ принтер+сканер+копир Brother DCP-T310 InkBenefit Plus  A4 6000*1200dpi 12ipm 128Mb СНПЧ (4бут.в уп.) USB2.0</t>
  </si>
  <si>
    <t>Аккустическая система MAXTONE 2 ШТ</t>
  </si>
  <si>
    <t>Компьютер с монитором</t>
  </si>
  <si>
    <t>Моноблок "Samsung"</t>
  </si>
  <si>
    <t>МФУ принтер+сканер+копир</t>
  </si>
  <si>
    <t>Пианино "Березка"</t>
  </si>
  <si>
    <t>Принтер</t>
  </si>
  <si>
    <t>Принтер Canon MF4018</t>
  </si>
  <si>
    <t>Проигрыватель</t>
  </si>
  <si>
    <t>Световой прибор</t>
  </si>
  <si>
    <t>Светоэффект</t>
  </si>
  <si>
    <t>Синтезатор</t>
  </si>
  <si>
    <t>Тепловентилятор "Дайна"</t>
  </si>
  <si>
    <t>Усилитель Koxtohe</t>
  </si>
  <si>
    <t>ноутбук  NB HP 15-bs145ur 7MXEA</t>
  </si>
  <si>
    <t>системный блок  ПК DEXP Arlas H175 Core i3-8100/4GB/1 ND/Win10H</t>
  </si>
  <si>
    <t>Контрольно-кассовая машина: Эвотор-5(смарт-терминал Эвотор без ФН) (Серии: 00308302335783) 10200 руб. ; Фискальный накопитель ФН 1.0 13 месяцев (Серии: 8710000101889122) 8700 руб.;Тариф ОФД на 12 месяцев Платформа ОФД (Серии: 5553696802) 3000 руб.</t>
  </si>
  <si>
    <t>Компьютер в комплекте (процессор MicroXperrts,лазерный принтер Samsyng,флешка 16GB, клавиатура Genius КВ-110Х,колонки SVEN 245 черные,мышь Mays MN-240b,монитор Philips черный</t>
  </si>
  <si>
    <t>BEHRINGER B112D активная 2-х полосная (12 + 1,35) акустическая система 1000Вт, 2 порта USB 3,0 для подключения мини-приемников радиомикрофонов,2-к</t>
  </si>
  <si>
    <t>Беговая дорожка</t>
  </si>
  <si>
    <t>Котел с терморегулятором</t>
  </si>
  <si>
    <t>Электрический котел</t>
  </si>
  <si>
    <t>Стол компьютерный</t>
  </si>
  <si>
    <t>Стол письменный</t>
  </si>
  <si>
    <t>Шкаф книжный</t>
  </si>
  <si>
    <t>Елка новогодняя</t>
  </si>
  <si>
    <t>Велотренажер</t>
  </si>
  <si>
    <t>Бильярдный стол</t>
  </si>
  <si>
    <t>микрофон  вокальный динамический кардиоидный Audio-technika с переходником XLR мама/моно джек/папа 6,3</t>
  </si>
  <si>
    <t>баннер - достопримечательности п.Гирвас</t>
  </si>
  <si>
    <t>Силовой тренажер</t>
  </si>
  <si>
    <t>Теннисный стол Start Line Olympic синий, для помещений, для дома, складной, с встроенной сеткой и колнсами</t>
  </si>
  <si>
    <t>автомобиль LADA KALINA 111930</t>
  </si>
  <si>
    <t>Итого МКУК ЦКД</t>
  </si>
  <si>
    <t>Итого  по Администрации</t>
  </si>
  <si>
    <t>101.35</t>
  </si>
  <si>
    <t>Всего по бюджету Гирвасского сельского поселения</t>
  </si>
  <si>
    <t>Распоряжение администрации Гирвасского сельского поселения № 51-А от 14.09.2015г.</t>
  </si>
  <si>
    <t>Здание - Центр культуры и досуга - поселок Гирвас , ул.Советская,11 площадью 466,4 кв.м Дата присвоения кадастрового номера 26.09.2018г.</t>
  </si>
  <si>
    <t>Подраздел 2.3. Сведения о движимом имуществе и ином имуществе, за исключением  акций и долей (вкладов)</t>
  </si>
  <si>
    <t xml:space="preserve"> в уставных (складочных) капиталах хозяйственных обществ и товариществ</t>
  </si>
  <si>
    <t>Период отчета: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</si>
</sst>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;[Red]\-0.00"/>
    <numFmt numFmtId="166" formatCode="#,##0.000"/>
  </numFmts>
  <fonts count="11" x14ac:knownFonts="1">
    <font>
      <sz val="8"/>
      <name val="Arial"/>
    </font>
    <font>
      <b/>
      <sz val="18"/>
      <color rgb="FF009646"/>
      <name val="Arial"/>
    </font>
    <font>
      <sz val="10"/>
      <name val="Arial"/>
    </font>
    <font>
      <sz val="8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8"/>
      <color rgb="FF009646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color rgb="FF00B050"/>
      <name val="Arial"/>
      <family val="2"/>
      <charset val="204"/>
    </font>
    <font>
      <b/>
      <sz val="18"/>
      <color rgb="FF00B05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27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 style="thin">
        <color rgb="FFE6E6E6"/>
      </right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/>
      <diagonal/>
    </border>
    <border>
      <left style="thin">
        <color rgb="FFE6E6E6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/>
      <diagonal/>
    </border>
    <border>
      <left/>
      <right/>
      <top style="thin">
        <color rgb="FFACC8BD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 style="thin">
        <color rgb="FFACC8BD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ACC8BD"/>
      </top>
      <bottom/>
      <diagonal/>
    </border>
    <border>
      <left style="thin">
        <color indexed="64"/>
      </left>
      <right/>
      <top/>
      <bottom style="thin">
        <color rgb="FFACC8BD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165" fontId="3" fillId="0" borderId="1" xfId="0" applyNumberFormat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wrapText="1"/>
    </xf>
    <xf numFmtId="0" fontId="2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right" vertical="top" wrapText="1"/>
    </xf>
    <xf numFmtId="165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/>
    </xf>
    <xf numFmtId="0" fontId="5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 indent="2"/>
    </xf>
    <xf numFmtId="4" fontId="0" fillId="0" borderId="5" xfId="0" applyNumberFormat="1" applyBorder="1" applyAlignment="1">
      <alignment horizontal="right" vertical="top"/>
    </xf>
    <xf numFmtId="0" fontId="0" fillId="0" borderId="5" xfId="0" applyBorder="1"/>
    <xf numFmtId="0" fontId="0" fillId="0" borderId="5" xfId="0" applyBorder="1" applyAlignment="1">
      <alignment horizontal="left" vertical="top" wrapText="1" indent="4"/>
    </xf>
    <xf numFmtId="4" fontId="4" fillId="0" borderId="5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4" fontId="2" fillId="0" borderId="5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left" vertical="top" wrapText="1"/>
    </xf>
    <xf numFmtId="14" fontId="4" fillId="0" borderId="5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 indent="2"/>
    </xf>
    <xf numFmtId="0" fontId="0" fillId="0" borderId="5" xfId="0" applyBorder="1" applyAlignment="1">
      <alignment horizontal="left" vertical="top" wrapText="1" indent="4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164" fontId="4" fillId="0" borderId="5" xfId="0" applyNumberFormat="1" applyFont="1" applyBorder="1" applyAlignment="1">
      <alignment horizontal="left" vertical="top" wrapText="1"/>
    </xf>
    <xf numFmtId="165" fontId="3" fillId="0" borderId="5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4" fillId="0" borderId="5" xfId="0" applyFont="1" applyBorder="1" applyAlignment="1">
      <alignment vertical="top" wrapText="1"/>
    </xf>
    <xf numFmtId="165" fontId="3" fillId="0" borderId="5" xfId="0" applyNumberFormat="1" applyFont="1" applyBorder="1" applyAlignment="1">
      <alignment horizontal="left" vertical="top" wrapText="1"/>
    </xf>
    <xf numFmtId="164" fontId="0" fillId="0" borderId="5" xfId="0" applyNumberFormat="1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164" fontId="3" fillId="0" borderId="5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164" fontId="0" fillId="0" borderId="5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right"/>
    </xf>
    <xf numFmtId="166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 vertical="center"/>
    </xf>
    <xf numFmtId="14" fontId="0" fillId="0" borderId="5" xfId="0" applyNumberFormat="1" applyBorder="1" applyAlignment="1">
      <alignment horizontal="left"/>
    </xf>
    <xf numFmtId="0" fontId="4" fillId="0" borderId="5" xfId="0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right"/>
    </xf>
    <xf numFmtId="4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left"/>
    </xf>
    <xf numFmtId="4" fontId="4" fillId="0" borderId="0" xfId="0" applyNumberFormat="1" applyFont="1" applyAlignment="1">
      <alignment horizontal="right"/>
    </xf>
    <xf numFmtId="2" fontId="0" fillId="0" borderId="5" xfId="0" applyNumberFormat="1" applyBorder="1" applyAlignment="1">
      <alignment horizontal="right"/>
    </xf>
    <xf numFmtId="4" fontId="0" fillId="0" borderId="9" xfId="0" applyNumberFormat="1" applyBorder="1" applyAlignment="1">
      <alignment horizontal="right" vertical="top"/>
    </xf>
    <xf numFmtId="164" fontId="3" fillId="0" borderId="9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4" fontId="0" fillId="0" borderId="5" xfId="0" applyNumberForma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166" fontId="8" fillId="0" borderId="5" xfId="0" applyNumberFormat="1" applyFont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164" fontId="3" fillId="0" borderId="5" xfId="0" applyNumberFormat="1" applyFont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4" fillId="0" borderId="25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4" fillId="0" borderId="26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" xfId="0" applyBorder="1" applyAlignment="1">
      <alignment horizontal="left" wrapText="1"/>
    </xf>
    <xf numFmtId="1" fontId="3" fillId="0" borderId="5" xfId="0" applyNumberFormat="1" applyFont="1" applyBorder="1" applyAlignment="1">
      <alignment horizontal="right" vertical="top" wrapText="1" indent="6"/>
    </xf>
    <xf numFmtId="0" fontId="4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right" vertical="top" wrapText="1" indent="6"/>
    </xf>
    <xf numFmtId="0" fontId="3" fillId="0" borderId="1" xfId="0" applyFont="1" applyBorder="1" applyAlignment="1">
      <alignment horizontal="left" vertical="top" wrapText="1"/>
    </xf>
    <xf numFmtId="1" fontId="3" fillId="0" borderId="3" xfId="0" applyNumberFormat="1" applyFont="1" applyBorder="1" applyAlignment="1">
      <alignment horizontal="right" vertical="top" wrapText="1" indent="6"/>
    </xf>
    <xf numFmtId="0" fontId="3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 indent="2"/>
    </xf>
    <xf numFmtId="0" fontId="0" fillId="0" borderId="5" xfId="0" applyBorder="1" applyAlignment="1">
      <alignment horizontal="left" vertical="top" wrapText="1" indent="4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1" fontId="3" fillId="0" borderId="7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 indent="4"/>
    </xf>
    <xf numFmtId="0" fontId="0" fillId="2" borderId="14" xfId="0" applyFill="1" applyBorder="1" applyAlignment="1">
      <alignment horizontal="left" vertical="top" wrapText="1" indent="4"/>
    </xf>
    <xf numFmtId="0" fontId="0" fillId="0" borderId="5" xfId="0" applyBorder="1" applyAlignment="1">
      <alignment horizontal="left" vertical="top" wrapText="1"/>
    </xf>
    <xf numFmtId="49" fontId="7" fillId="2" borderId="11" xfId="0" applyNumberFormat="1" applyFont="1" applyFill="1" applyBorder="1" applyAlignment="1">
      <alignment horizontal="left" vertical="top" wrapText="1" indent="4"/>
    </xf>
    <xf numFmtId="49" fontId="7" fillId="2" borderId="15" xfId="0" applyNumberFormat="1" applyFont="1" applyFill="1" applyBorder="1" applyAlignment="1">
      <alignment horizontal="left" vertical="top" wrapText="1" indent="4"/>
    </xf>
    <xf numFmtId="0" fontId="0" fillId="2" borderId="15" xfId="0" applyFill="1" applyBorder="1" applyAlignment="1">
      <alignment horizontal="left" vertical="top" wrapText="1" indent="4"/>
    </xf>
    <xf numFmtId="49" fontId="4" fillId="2" borderId="12" xfId="0" applyNumberFormat="1" applyFont="1" applyFill="1" applyBorder="1" applyAlignment="1">
      <alignment horizontal="left" vertical="top" wrapText="1" indent="4"/>
    </xf>
    <xf numFmtId="49" fontId="4" fillId="2" borderId="13" xfId="0" applyNumberFormat="1" applyFont="1" applyFill="1" applyBorder="1" applyAlignment="1">
      <alignment horizontal="left" vertical="top" wrapText="1" indent="4"/>
    </xf>
    <xf numFmtId="49" fontId="4" fillId="2" borderId="0" xfId="0" applyNumberFormat="1" applyFont="1" applyFill="1" applyBorder="1" applyAlignment="1">
      <alignment horizontal="left" vertical="top" wrapText="1" indent="4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8" fillId="0" borderId="18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T108"/>
  <sheetViews>
    <sheetView tabSelected="1" workbookViewId="0">
      <selection activeCell="D6" sqref="D6"/>
    </sheetView>
  </sheetViews>
  <sheetFormatPr defaultColWidth="10.5" defaultRowHeight="11.45" customHeight="1" outlineLevelRow="3" x14ac:dyDescent="0.2"/>
  <cols>
    <col min="1" max="1" width="10.5" style="1" customWidth="1"/>
    <col min="2" max="2" width="1.1640625" style="1" customWidth="1"/>
    <col min="3" max="3" width="3" style="1" customWidth="1"/>
    <col min="4" max="4" width="47" style="1" customWidth="1"/>
    <col min="5" max="5" width="23" style="1" customWidth="1"/>
    <col min="6" max="6" width="1.83203125" style="1" customWidth="1"/>
    <col min="7" max="8" width="20.6640625" style="1" customWidth="1"/>
    <col min="9" max="9" width="33.83203125" style="1" customWidth="1"/>
    <col min="10" max="10" width="25.1640625" style="1" customWidth="1"/>
    <col min="11" max="11" width="26.6640625" style="1" customWidth="1"/>
    <col min="12" max="12" width="18.6640625" style="1" customWidth="1"/>
    <col min="13" max="13" width="16.33203125" customWidth="1"/>
    <col min="14" max="14" width="22.83203125" customWidth="1"/>
    <col min="15" max="15" width="21.1640625" customWidth="1"/>
    <col min="16" max="16" width="15" customWidth="1"/>
  </cols>
  <sheetData>
    <row r="1" spans="1:20" s="1" customFormat="1" ht="9.9499999999999993" customHeight="1" x14ac:dyDescent="0.2"/>
    <row r="2" spans="1:20" ht="24.95" customHeight="1" x14ac:dyDescent="0.2">
      <c r="A2" s="2" t="s">
        <v>293</v>
      </c>
      <c r="B2" s="2"/>
      <c r="C2" s="2"/>
      <c r="D2" s="2"/>
    </row>
    <row r="3" spans="1:20" ht="24.95" customHeight="1" x14ac:dyDescent="0.2">
      <c r="A3" s="2" t="s">
        <v>294</v>
      </c>
      <c r="B3" s="2"/>
      <c r="C3" s="2"/>
      <c r="D3" s="2"/>
    </row>
    <row r="4" spans="1:20" ht="24.95" customHeight="1" x14ac:dyDescent="0.2">
      <c r="A4" s="2" t="s">
        <v>295</v>
      </c>
      <c r="B4" s="2"/>
      <c r="C4" s="2"/>
      <c r="D4" s="2"/>
    </row>
    <row r="5" spans="1:20" s="1" customFormat="1" ht="9.9499999999999993" customHeight="1" x14ac:dyDescent="0.2"/>
    <row r="6" spans="1:20" ht="12.95" customHeight="1" outlineLevel="1" x14ac:dyDescent="0.2">
      <c r="A6" s="3" t="s">
        <v>0</v>
      </c>
      <c r="B6" s="3"/>
      <c r="C6" s="3"/>
      <c r="D6" s="102" t="s">
        <v>623</v>
      </c>
      <c r="E6" s="3"/>
    </row>
    <row r="7" spans="1:20" ht="12.95" customHeight="1" outlineLevel="1" x14ac:dyDescent="0.2">
      <c r="A7" s="3"/>
      <c r="B7" s="3"/>
      <c r="C7" s="3"/>
      <c r="D7" s="102" t="s">
        <v>519</v>
      </c>
      <c r="E7" s="3"/>
    </row>
    <row r="8" spans="1:20" s="1" customFormat="1" ht="9.9499999999999993" customHeight="1" x14ac:dyDescent="0.2"/>
    <row r="9" spans="1:20" ht="12.95" customHeight="1" collapsed="1" x14ac:dyDescent="0.2">
      <c r="A9" s="4"/>
      <c r="B9" s="4"/>
      <c r="C9" s="4"/>
      <c r="D9" s="4"/>
      <c r="E9" s="4"/>
      <c r="F9" s="4"/>
      <c r="G9" s="4"/>
      <c r="H9" s="4"/>
      <c r="I9" s="15"/>
      <c r="J9" s="15"/>
      <c r="K9" s="15"/>
      <c r="L9" s="5"/>
      <c r="M9" s="14"/>
      <c r="N9" s="14"/>
      <c r="O9" s="14"/>
      <c r="P9" s="14"/>
      <c r="Q9" s="14"/>
      <c r="R9" s="14"/>
      <c r="S9" s="14"/>
      <c r="T9" s="14"/>
    </row>
    <row r="10" spans="1:20" ht="23.1" hidden="1" customHeight="1" outlineLevel="3" x14ac:dyDescent="0.2">
      <c r="A10" s="113"/>
      <c r="B10" s="113"/>
      <c r="C10" s="114"/>
      <c r="D10" s="114"/>
      <c r="E10" s="114"/>
      <c r="F10" s="114"/>
      <c r="G10" s="7"/>
      <c r="H10" s="7"/>
      <c r="I10" s="107"/>
      <c r="J10" s="107"/>
      <c r="K10" s="14"/>
      <c r="L10" s="11"/>
    </row>
    <row r="11" spans="1:20" ht="23.1" hidden="1" customHeight="1" outlineLevel="3" x14ac:dyDescent="0.2">
      <c r="A11" s="113"/>
      <c r="B11" s="113"/>
      <c r="C11" s="114"/>
      <c r="D11" s="114"/>
      <c r="E11" s="114"/>
      <c r="F11" s="114"/>
      <c r="G11" s="7"/>
      <c r="H11" s="7"/>
      <c r="I11" s="107"/>
      <c r="J11" s="107"/>
      <c r="K11" s="14"/>
      <c r="L11" s="11"/>
    </row>
    <row r="12" spans="1:20" ht="23.1" hidden="1" customHeight="1" outlineLevel="3" x14ac:dyDescent="0.2">
      <c r="A12" s="113"/>
      <c r="B12" s="113"/>
      <c r="C12" s="114"/>
      <c r="D12" s="114"/>
      <c r="E12" s="114"/>
      <c r="F12" s="114"/>
      <c r="G12" s="7"/>
      <c r="H12" s="7"/>
      <c r="I12" s="107"/>
      <c r="J12" s="107"/>
      <c r="K12" s="14"/>
      <c r="L12" s="11"/>
    </row>
    <row r="13" spans="1:20" ht="23.1" hidden="1" customHeight="1" outlineLevel="3" x14ac:dyDescent="0.2">
      <c r="A13" s="113"/>
      <c r="B13" s="113"/>
      <c r="C13" s="114"/>
      <c r="D13" s="114"/>
      <c r="E13" s="114"/>
      <c r="F13" s="114"/>
      <c r="G13" s="7"/>
      <c r="H13" s="7"/>
      <c r="I13" s="9"/>
      <c r="J13" s="12"/>
      <c r="K13" s="12"/>
      <c r="L13" s="11"/>
    </row>
    <row r="14" spans="1:20" ht="23.1" hidden="1" customHeight="1" outlineLevel="3" x14ac:dyDescent="0.2">
      <c r="A14" s="113"/>
      <c r="B14" s="113"/>
      <c r="C14" s="114"/>
      <c r="D14" s="114"/>
      <c r="E14" s="114"/>
      <c r="F14" s="114"/>
      <c r="G14" s="7"/>
      <c r="H14" s="7"/>
      <c r="I14" s="9"/>
      <c r="J14" s="12"/>
      <c r="K14" s="12"/>
      <c r="L14" s="11"/>
    </row>
    <row r="15" spans="1:20" ht="23.1" hidden="1" customHeight="1" outlineLevel="3" x14ac:dyDescent="0.2">
      <c r="A15" s="113"/>
      <c r="B15" s="113"/>
      <c r="C15" s="114"/>
      <c r="D15" s="114"/>
      <c r="E15" s="114"/>
      <c r="F15" s="114"/>
      <c r="G15" s="7"/>
      <c r="H15" s="7"/>
      <c r="I15" s="9"/>
      <c r="J15" s="12"/>
      <c r="K15" s="12"/>
      <c r="L15" s="11"/>
    </row>
    <row r="16" spans="1:20" ht="23.1" hidden="1" customHeight="1" outlineLevel="3" x14ac:dyDescent="0.2">
      <c r="A16" s="113"/>
      <c r="B16" s="113"/>
      <c r="C16" s="114"/>
      <c r="D16" s="114"/>
      <c r="E16" s="114"/>
      <c r="F16" s="114"/>
      <c r="G16" s="7"/>
      <c r="H16" s="7"/>
      <c r="I16" s="9"/>
      <c r="J16" s="12"/>
      <c r="K16" s="12"/>
      <c r="L16" s="11"/>
    </row>
    <row r="17" spans="1:12" ht="23.1" hidden="1" customHeight="1" outlineLevel="3" x14ac:dyDescent="0.2">
      <c r="A17" s="113"/>
      <c r="B17" s="113"/>
      <c r="C17" s="114"/>
      <c r="D17" s="114"/>
      <c r="E17" s="114"/>
      <c r="F17" s="114"/>
      <c r="G17" s="7"/>
      <c r="H17" s="7"/>
      <c r="I17" s="9"/>
      <c r="J17" s="12"/>
      <c r="K17" s="12"/>
      <c r="L17" s="11"/>
    </row>
    <row r="18" spans="1:12" ht="23.1" hidden="1" customHeight="1" outlineLevel="3" x14ac:dyDescent="0.2">
      <c r="A18" s="113"/>
      <c r="B18" s="113"/>
      <c r="C18" s="114"/>
      <c r="D18" s="114"/>
      <c r="E18" s="114"/>
      <c r="F18" s="114"/>
      <c r="G18" s="7"/>
      <c r="H18" s="7"/>
      <c r="I18" s="9"/>
      <c r="J18" s="12"/>
      <c r="K18" s="12"/>
      <c r="L18" s="11"/>
    </row>
    <row r="19" spans="1:12" ht="11.1" hidden="1" customHeight="1" outlineLevel="3" x14ac:dyDescent="0.2">
      <c r="A19" s="113"/>
      <c r="B19" s="113"/>
      <c r="C19" s="114"/>
      <c r="D19" s="114"/>
      <c r="E19" s="114"/>
      <c r="F19" s="114"/>
      <c r="G19" s="7"/>
      <c r="H19" s="7"/>
      <c r="I19" s="9"/>
      <c r="J19" s="12"/>
      <c r="K19" s="12"/>
      <c r="L19" s="11"/>
    </row>
    <row r="20" spans="1:12" ht="11.1" hidden="1" customHeight="1" outlineLevel="3" x14ac:dyDescent="0.2">
      <c r="A20" s="113"/>
      <c r="B20" s="113"/>
      <c r="C20" s="114"/>
      <c r="D20" s="114"/>
      <c r="E20" s="114"/>
      <c r="F20" s="114"/>
      <c r="G20" s="7"/>
      <c r="H20" s="7"/>
      <c r="I20" s="9"/>
      <c r="J20" s="12"/>
      <c r="K20" s="12"/>
      <c r="L20" s="11"/>
    </row>
    <row r="21" spans="1:12" ht="11.1" hidden="1" customHeight="1" outlineLevel="3" x14ac:dyDescent="0.2">
      <c r="A21" s="113"/>
      <c r="B21" s="113"/>
      <c r="C21" s="114"/>
      <c r="D21" s="114"/>
      <c r="E21" s="114"/>
      <c r="F21" s="114"/>
      <c r="G21" s="7"/>
      <c r="H21" s="7"/>
      <c r="I21" s="9"/>
      <c r="J21" s="12"/>
      <c r="K21" s="12"/>
      <c r="L21" s="11"/>
    </row>
    <row r="22" spans="1:12" ht="11.1" hidden="1" customHeight="1" outlineLevel="3" x14ac:dyDescent="0.2">
      <c r="A22" s="113"/>
      <c r="B22" s="113"/>
      <c r="C22" s="114"/>
      <c r="D22" s="114"/>
      <c r="E22" s="114"/>
      <c r="F22" s="114"/>
      <c r="G22" s="7"/>
      <c r="H22" s="7"/>
      <c r="I22" s="9"/>
      <c r="J22" s="12"/>
      <c r="K22" s="12"/>
      <c r="L22" s="11"/>
    </row>
    <row r="23" spans="1:12" ht="11.1" hidden="1" customHeight="1" outlineLevel="3" x14ac:dyDescent="0.2">
      <c r="A23" s="113"/>
      <c r="B23" s="113"/>
      <c r="C23" s="114"/>
      <c r="D23" s="114"/>
      <c r="E23" s="114"/>
      <c r="F23" s="114"/>
      <c r="G23" s="7"/>
      <c r="H23" s="7"/>
      <c r="I23" s="9"/>
      <c r="J23" s="12"/>
      <c r="K23" s="12"/>
      <c r="L23" s="11"/>
    </row>
    <row r="24" spans="1:12" ht="11.1" hidden="1" customHeight="1" outlineLevel="3" x14ac:dyDescent="0.2">
      <c r="A24" s="113"/>
      <c r="B24" s="113"/>
      <c r="C24" s="114"/>
      <c r="D24" s="114"/>
      <c r="E24" s="114"/>
      <c r="F24" s="114"/>
      <c r="G24" s="7"/>
      <c r="H24" s="7"/>
      <c r="I24" s="9"/>
      <c r="J24" s="9"/>
      <c r="K24" s="9"/>
      <c r="L24" s="13"/>
    </row>
    <row r="25" spans="1:12" ht="11.1" hidden="1" customHeight="1" outlineLevel="3" x14ac:dyDescent="0.2">
      <c r="A25" s="113"/>
      <c r="B25" s="113"/>
      <c r="C25" s="114"/>
      <c r="D25" s="114"/>
      <c r="E25" s="114"/>
      <c r="F25" s="114"/>
      <c r="G25" s="7"/>
      <c r="H25" s="7"/>
      <c r="I25" s="9"/>
      <c r="J25" s="12"/>
      <c r="K25" s="12"/>
      <c r="L25" s="11"/>
    </row>
    <row r="26" spans="1:12" ht="11.1" hidden="1" customHeight="1" outlineLevel="3" x14ac:dyDescent="0.2">
      <c r="A26" s="113"/>
      <c r="B26" s="113"/>
      <c r="C26" s="114"/>
      <c r="D26" s="114"/>
      <c r="E26" s="114"/>
      <c r="F26" s="114"/>
      <c r="G26" s="7"/>
      <c r="H26" s="7"/>
      <c r="I26" s="9"/>
      <c r="J26" s="12"/>
      <c r="K26" s="12"/>
      <c r="L26" s="11"/>
    </row>
    <row r="27" spans="1:12" ht="11.1" hidden="1" customHeight="1" outlineLevel="3" x14ac:dyDescent="0.2">
      <c r="A27" s="113"/>
      <c r="B27" s="113"/>
      <c r="C27" s="114"/>
      <c r="D27" s="114"/>
      <c r="E27" s="114"/>
      <c r="F27" s="114"/>
      <c r="G27" s="7"/>
      <c r="H27" s="7"/>
      <c r="I27" s="9"/>
      <c r="J27" s="12"/>
      <c r="K27" s="12"/>
      <c r="L27" s="11"/>
    </row>
    <row r="28" spans="1:12" ht="23.1" hidden="1" customHeight="1" outlineLevel="3" x14ac:dyDescent="0.2">
      <c r="A28" s="113"/>
      <c r="B28" s="113"/>
      <c r="C28" s="114"/>
      <c r="D28" s="114"/>
      <c r="E28" s="114"/>
      <c r="F28" s="114"/>
      <c r="G28" s="7"/>
      <c r="H28" s="7"/>
      <c r="I28" s="9"/>
      <c r="J28" s="12"/>
      <c r="K28" s="12"/>
      <c r="L28" s="11"/>
    </row>
    <row r="29" spans="1:12" ht="23.1" hidden="1" customHeight="1" outlineLevel="3" x14ac:dyDescent="0.2">
      <c r="A29" s="113"/>
      <c r="B29" s="113"/>
      <c r="C29" s="114"/>
      <c r="D29" s="114"/>
      <c r="E29" s="114"/>
      <c r="F29" s="114"/>
      <c r="G29" s="7"/>
      <c r="H29" s="7"/>
      <c r="I29" s="9"/>
      <c r="J29" s="12"/>
      <c r="K29" s="12"/>
      <c r="L29" s="11"/>
    </row>
    <row r="30" spans="1:12" ht="23.1" hidden="1" customHeight="1" outlineLevel="3" x14ac:dyDescent="0.2">
      <c r="A30" s="113"/>
      <c r="B30" s="113"/>
      <c r="C30" s="114"/>
      <c r="D30" s="114"/>
      <c r="E30" s="114"/>
      <c r="F30" s="114"/>
      <c r="G30" s="7"/>
      <c r="H30" s="7"/>
      <c r="I30" s="9"/>
      <c r="J30" s="12"/>
      <c r="K30" s="12"/>
      <c r="L30" s="11"/>
    </row>
    <row r="31" spans="1:12" ht="23.1" hidden="1" customHeight="1" outlineLevel="3" x14ac:dyDescent="0.2">
      <c r="A31" s="113"/>
      <c r="B31" s="113"/>
      <c r="C31" s="114"/>
      <c r="D31" s="114"/>
      <c r="E31" s="114"/>
      <c r="F31" s="114"/>
      <c r="G31" s="7"/>
      <c r="H31" s="7"/>
      <c r="I31" s="9"/>
      <c r="J31" s="12"/>
      <c r="K31" s="12"/>
      <c r="L31" s="11"/>
    </row>
    <row r="32" spans="1:12" ht="23.1" hidden="1" customHeight="1" outlineLevel="3" x14ac:dyDescent="0.2">
      <c r="A32" s="113"/>
      <c r="B32" s="113"/>
      <c r="C32" s="114"/>
      <c r="D32" s="114"/>
      <c r="E32" s="114"/>
      <c r="F32" s="114"/>
      <c r="G32" s="7"/>
      <c r="H32" s="7"/>
      <c r="I32" s="9"/>
      <c r="J32" s="12"/>
      <c r="K32" s="12"/>
      <c r="L32" s="11"/>
    </row>
    <row r="33" spans="1:12" ht="23.1" hidden="1" customHeight="1" outlineLevel="3" x14ac:dyDescent="0.2">
      <c r="A33" s="113"/>
      <c r="B33" s="113"/>
      <c r="C33" s="114"/>
      <c r="D33" s="114"/>
      <c r="E33" s="114"/>
      <c r="F33" s="114"/>
      <c r="G33" s="7"/>
      <c r="H33" s="7"/>
      <c r="I33" s="9"/>
      <c r="J33" s="12"/>
      <c r="K33" s="12"/>
      <c r="L33" s="11"/>
    </row>
    <row r="34" spans="1:12" ht="23.1" hidden="1" customHeight="1" outlineLevel="3" x14ac:dyDescent="0.2">
      <c r="A34" s="113"/>
      <c r="B34" s="113"/>
      <c r="C34" s="114"/>
      <c r="D34" s="114"/>
      <c r="E34" s="114"/>
      <c r="F34" s="114"/>
      <c r="G34" s="7"/>
      <c r="H34" s="7"/>
      <c r="I34" s="9"/>
      <c r="J34" s="12"/>
      <c r="K34" s="12"/>
      <c r="L34" s="11"/>
    </row>
    <row r="35" spans="1:12" ht="23.1" hidden="1" customHeight="1" outlineLevel="3" x14ac:dyDescent="0.2">
      <c r="A35" s="113"/>
      <c r="B35" s="113"/>
      <c r="C35" s="114"/>
      <c r="D35" s="114"/>
      <c r="E35" s="114"/>
      <c r="F35" s="114"/>
      <c r="G35" s="7"/>
      <c r="H35" s="7"/>
      <c r="I35" s="9"/>
      <c r="J35" s="12"/>
      <c r="K35" s="12"/>
      <c r="L35" s="11"/>
    </row>
    <row r="36" spans="1:12" ht="23.1" hidden="1" customHeight="1" outlineLevel="3" x14ac:dyDescent="0.2">
      <c r="A36" s="113"/>
      <c r="B36" s="113"/>
      <c r="C36" s="114"/>
      <c r="D36" s="114"/>
      <c r="E36" s="114"/>
      <c r="F36" s="114"/>
      <c r="G36" s="7"/>
      <c r="H36" s="7"/>
      <c r="I36" s="9"/>
      <c r="J36" s="12"/>
      <c r="K36" s="12"/>
      <c r="L36" s="11"/>
    </row>
    <row r="37" spans="1:12" ht="23.1" hidden="1" customHeight="1" outlineLevel="3" x14ac:dyDescent="0.2">
      <c r="A37" s="113"/>
      <c r="B37" s="113"/>
      <c r="C37" s="114"/>
      <c r="D37" s="114"/>
      <c r="E37" s="114"/>
      <c r="F37" s="114"/>
      <c r="G37" s="7"/>
      <c r="H37" s="7"/>
      <c r="I37" s="9"/>
      <c r="J37" s="12"/>
      <c r="K37" s="12"/>
      <c r="L37" s="11"/>
    </row>
    <row r="38" spans="1:12" ht="11.1" hidden="1" customHeight="1" outlineLevel="3" x14ac:dyDescent="0.2">
      <c r="A38" s="113"/>
      <c r="B38" s="113"/>
      <c r="C38" s="114"/>
      <c r="D38" s="114"/>
      <c r="E38" s="114"/>
      <c r="F38" s="114"/>
      <c r="G38" s="7"/>
      <c r="H38" s="7"/>
      <c r="I38" s="9"/>
      <c r="J38" s="9"/>
      <c r="K38" s="9"/>
      <c r="L38" s="13"/>
    </row>
    <row r="39" spans="1:12" ht="23.1" hidden="1" customHeight="1" outlineLevel="3" x14ac:dyDescent="0.2">
      <c r="A39" s="113"/>
      <c r="B39" s="113"/>
      <c r="C39" s="114"/>
      <c r="D39" s="114"/>
      <c r="E39" s="114"/>
      <c r="F39" s="114"/>
      <c r="G39" s="7"/>
      <c r="H39" s="7"/>
      <c r="I39" s="9"/>
      <c r="J39" s="12"/>
      <c r="K39" s="12"/>
      <c r="L39" s="10"/>
    </row>
    <row r="40" spans="1:12" ht="23.1" hidden="1" customHeight="1" outlineLevel="3" x14ac:dyDescent="0.2">
      <c r="A40" s="113"/>
      <c r="B40" s="113"/>
      <c r="C40" s="114"/>
      <c r="D40" s="114"/>
      <c r="E40" s="114"/>
      <c r="F40" s="114"/>
      <c r="G40" s="7"/>
      <c r="H40" s="7"/>
      <c r="I40" s="9"/>
      <c r="J40" s="12"/>
      <c r="K40" s="12"/>
      <c r="L40" s="11"/>
    </row>
    <row r="41" spans="1:12" ht="23.1" hidden="1" customHeight="1" outlineLevel="3" x14ac:dyDescent="0.2">
      <c r="A41" s="113"/>
      <c r="B41" s="113"/>
      <c r="C41" s="114"/>
      <c r="D41" s="114"/>
      <c r="E41" s="114"/>
      <c r="F41" s="114"/>
      <c r="G41" s="7"/>
      <c r="H41" s="7"/>
      <c r="I41" s="9"/>
      <c r="J41" s="12"/>
      <c r="K41" s="12"/>
      <c r="L41" s="10"/>
    </row>
    <row r="42" spans="1:12" ht="23.1" hidden="1" customHeight="1" outlineLevel="3" x14ac:dyDescent="0.2">
      <c r="A42" s="113"/>
      <c r="B42" s="113"/>
      <c r="C42" s="114"/>
      <c r="D42" s="114"/>
      <c r="E42" s="114"/>
      <c r="F42" s="114"/>
      <c r="G42" s="7"/>
      <c r="H42" s="7"/>
      <c r="I42" s="9"/>
      <c r="J42" s="12"/>
      <c r="K42" s="12"/>
      <c r="L42" s="10"/>
    </row>
    <row r="43" spans="1:12" ht="11.1" hidden="1" customHeight="1" outlineLevel="3" x14ac:dyDescent="0.2">
      <c r="A43" s="113"/>
      <c r="B43" s="113"/>
      <c r="C43" s="114"/>
      <c r="D43" s="114"/>
      <c r="E43" s="114"/>
      <c r="F43" s="114"/>
      <c r="G43" s="7"/>
      <c r="H43" s="7"/>
      <c r="I43" s="9"/>
      <c r="J43" s="9"/>
      <c r="K43" s="9"/>
      <c r="L43" s="10"/>
    </row>
    <row r="44" spans="1:12" ht="23.1" hidden="1" customHeight="1" outlineLevel="3" x14ac:dyDescent="0.2">
      <c r="A44" s="113"/>
      <c r="B44" s="113"/>
      <c r="C44" s="114"/>
      <c r="D44" s="114"/>
      <c r="E44" s="114"/>
      <c r="F44" s="114"/>
      <c r="G44" s="7"/>
      <c r="H44" s="7"/>
      <c r="I44" s="9"/>
      <c r="J44" s="9"/>
      <c r="K44" s="9"/>
      <c r="L44" s="10"/>
    </row>
    <row r="45" spans="1:12" ht="23.1" hidden="1" customHeight="1" outlineLevel="3" x14ac:dyDescent="0.2">
      <c r="A45" s="113"/>
      <c r="B45" s="113"/>
      <c r="C45" s="114"/>
      <c r="D45" s="114"/>
      <c r="E45" s="114"/>
      <c r="F45" s="114"/>
      <c r="G45" s="7"/>
      <c r="H45" s="7"/>
      <c r="I45" s="9"/>
      <c r="J45" s="9"/>
      <c r="K45" s="9"/>
      <c r="L45" s="10"/>
    </row>
    <row r="46" spans="1:12" ht="11.1" hidden="1" customHeight="1" outlineLevel="3" x14ac:dyDescent="0.2">
      <c r="A46" s="113"/>
      <c r="B46" s="113"/>
      <c r="C46" s="114"/>
      <c r="D46" s="114"/>
      <c r="E46" s="114"/>
      <c r="F46" s="114"/>
      <c r="G46" s="7"/>
      <c r="H46" s="7"/>
      <c r="I46" s="9"/>
      <c r="J46" s="9"/>
      <c r="K46" s="9"/>
      <c r="L46" s="10"/>
    </row>
    <row r="47" spans="1:12" ht="11.1" hidden="1" customHeight="1" outlineLevel="3" x14ac:dyDescent="0.2">
      <c r="A47" s="113"/>
      <c r="B47" s="113"/>
      <c r="C47" s="114"/>
      <c r="D47" s="114"/>
      <c r="E47" s="114"/>
      <c r="F47" s="114"/>
      <c r="G47" s="7"/>
      <c r="H47" s="7"/>
      <c r="I47" s="9"/>
      <c r="J47" s="9"/>
      <c r="K47" s="9"/>
      <c r="L47" s="10"/>
    </row>
    <row r="48" spans="1:12" ht="23.1" hidden="1" customHeight="1" outlineLevel="3" x14ac:dyDescent="0.2">
      <c r="A48" s="113"/>
      <c r="B48" s="113"/>
      <c r="C48" s="114"/>
      <c r="D48" s="114"/>
      <c r="E48" s="114"/>
      <c r="F48" s="114"/>
      <c r="G48" s="7"/>
      <c r="H48" s="7"/>
      <c r="I48" s="9"/>
      <c r="J48" s="9"/>
      <c r="K48" s="9"/>
      <c r="L48" s="10"/>
    </row>
    <row r="49" spans="1:12" ht="11.1" hidden="1" customHeight="1" outlineLevel="3" x14ac:dyDescent="0.2">
      <c r="A49" s="113"/>
      <c r="B49" s="113"/>
      <c r="C49" s="114"/>
      <c r="D49" s="114"/>
      <c r="E49" s="114"/>
      <c r="F49" s="114"/>
      <c r="G49" s="7"/>
      <c r="H49" s="7"/>
      <c r="I49" s="9"/>
      <c r="J49" s="9"/>
      <c r="K49" s="9"/>
      <c r="L49" s="10"/>
    </row>
    <row r="50" spans="1:12" ht="11.1" hidden="1" customHeight="1" outlineLevel="3" x14ac:dyDescent="0.2">
      <c r="A50" s="113"/>
      <c r="B50" s="113"/>
      <c r="C50" s="114"/>
      <c r="D50" s="114"/>
      <c r="E50" s="114"/>
      <c r="F50" s="114"/>
      <c r="G50" s="7"/>
      <c r="H50" s="7"/>
      <c r="I50" s="9"/>
      <c r="J50" s="9"/>
      <c r="K50" s="9"/>
      <c r="L50" s="10"/>
    </row>
    <row r="51" spans="1:12" ht="23.1" hidden="1" customHeight="1" outlineLevel="3" x14ac:dyDescent="0.2">
      <c r="A51" s="113"/>
      <c r="B51" s="113"/>
      <c r="C51" s="114"/>
      <c r="D51" s="114"/>
      <c r="E51" s="114"/>
      <c r="F51" s="114"/>
      <c r="G51" s="7"/>
      <c r="H51" s="7"/>
      <c r="I51" s="9"/>
      <c r="J51" s="9"/>
      <c r="K51" s="9"/>
      <c r="L51" s="10"/>
    </row>
    <row r="52" spans="1:12" ht="11.1" hidden="1" customHeight="1" outlineLevel="3" x14ac:dyDescent="0.2">
      <c r="A52" s="113"/>
      <c r="B52" s="113"/>
      <c r="C52" s="114"/>
      <c r="D52" s="114"/>
      <c r="E52" s="114"/>
      <c r="F52" s="114"/>
      <c r="G52" s="7"/>
      <c r="H52" s="7"/>
      <c r="I52" s="9"/>
      <c r="J52" s="9"/>
      <c r="K52" s="9"/>
      <c r="L52" s="10"/>
    </row>
    <row r="53" spans="1:12" ht="11.1" hidden="1" customHeight="1" outlineLevel="3" x14ac:dyDescent="0.2">
      <c r="A53" s="113"/>
      <c r="B53" s="113"/>
      <c r="C53" s="114"/>
      <c r="D53" s="114"/>
      <c r="E53" s="114"/>
      <c r="F53" s="114"/>
      <c r="G53" s="7"/>
      <c r="H53" s="7"/>
      <c r="I53" s="9"/>
      <c r="J53" s="9"/>
      <c r="K53" s="9"/>
      <c r="L53" s="10"/>
    </row>
    <row r="54" spans="1:12" ht="11.1" hidden="1" customHeight="1" outlineLevel="3" x14ac:dyDescent="0.2">
      <c r="A54" s="113"/>
      <c r="B54" s="113"/>
      <c r="C54" s="114"/>
      <c r="D54" s="114"/>
      <c r="E54" s="114"/>
      <c r="F54" s="114"/>
      <c r="G54" s="7"/>
      <c r="H54" s="7"/>
      <c r="I54" s="9"/>
      <c r="J54" s="9"/>
      <c r="K54" s="9"/>
      <c r="L54" s="10"/>
    </row>
    <row r="55" spans="1:12" ht="23.1" hidden="1" customHeight="1" outlineLevel="3" x14ac:dyDescent="0.2">
      <c r="A55" s="113"/>
      <c r="B55" s="113"/>
      <c r="C55" s="114"/>
      <c r="D55" s="114"/>
      <c r="E55" s="114"/>
      <c r="F55" s="114"/>
      <c r="G55" s="7"/>
      <c r="H55" s="7"/>
      <c r="I55" s="9"/>
      <c r="J55" s="9"/>
      <c r="K55" s="9"/>
      <c r="L55" s="10"/>
    </row>
    <row r="56" spans="1:12" ht="23.1" hidden="1" customHeight="1" outlineLevel="3" x14ac:dyDescent="0.2">
      <c r="A56" s="113"/>
      <c r="B56" s="113"/>
      <c r="C56" s="114"/>
      <c r="D56" s="114"/>
      <c r="E56" s="114"/>
      <c r="F56" s="114"/>
      <c r="G56" s="7"/>
      <c r="H56" s="7"/>
      <c r="I56" s="9"/>
      <c r="J56" s="9"/>
      <c r="K56" s="9"/>
      <c r="L56" s="10"/>
    </row>
    <row r="57" spans="1:12" ht="23.1" hidden="1" customHeight="1" outlineLevel="3" x14ac:dyDescent="0.2">
      <c r="A57" s="113"/>
      <c r="B57" s="113"/>
      <c r="C57" s="114"/>
      <c r="D57" s="114"/>
      <c r="E57" s="114"/>
      <c r="F57" s="114"/>
      <c r="G57" s="7"/>
      <c r="H57" s="7"/>
      <c r="I57" s="8"/>
      <c r="J57" s="9"/>
      <c r="K57" s="9"/>
      <c r="L57" s="10"/>
    </row>
    <row r="58" spans="1:12" ht="23.1" hidden="1" customHeight="1" outlineLevel="3" x14ac:dyDescent="0.2">
      <c r="A58" s="113"/>
      <c r="B58" s="113"/>
      <c r="C58" s="114"/>
      <c r="D58" s="114"/>
      <c r="E58" s="114"/>
      <c r="F58" s="114"/>
      <c r="G58" s="7"/>
      <c r="H58" s="7"/>
      <c r="I58" s="9"/>
      <c r="J58" s="12"/>
      <c r="K58" s="12"/>
      <c r="L58" s="11"/>
    </row>
    <row r="59" spans="1:12" ht="23.1" hidden="1" customHeight="1" outlineLevel="3" x14ac:dyDescent="0.2">
      <c r="A59" s="113"/>
      <c r="B59" s="113"/>
      <c r="C59" s="114"/>
      <c r="D59" s="114"/>
      <c r="E59" s="114"/>
      <c r="F59" s="114"/>
      <c r="G59" s="7"/>
      <c r="H59" s="7"/>
      <c r="I59" s="9"/>
      <c r="J59" s="12"/>
      <c r="K59" s="12"/>
      <c r="L59" s="11"/>
    </row>
    <row r="60" spans="1:12" ht="23.1" hidden="1" customHeight="1" outlineLevel="3" x14ac:dyDescent="0.2">
      <c r="A60" s="113"/>
      <c r="B60" s="113"/>
      <c r="C60" s="114"/>
      <c r="D60" s="114"/>
      <c r="E60" s="114"/>
      <c r="F60" s="114"/>
      <c r="G60" s="7"/>
      <c r="H60" s="7"/>
      <c r="I60" s="9"/>
      <c r="J60" s="12"/>
      <c r="K60" s="12"/>
      <c r="L60" s="11"/>
    </row>
    <row r="61" spans="1:12" ht="23.1" hidden="1" customHeight="1" outlineLevel="3" x14ac:dyDescent="0.2">
      <c r="A61" s="113"/>
      <c r="B61" s="113"/>
      <c r="C61" s="114"/>
      <c r="D61" s="114"/>
      <c r="E61" s="114"/>
      <c r="F61" s="114"/>
      <c r="G61" s="7"/>
      <c r="H61" s="7"/>
      <c r="I61" s="9"/>
      <c r="J61" s="12"/>
      <c r="K61" s="12"/>
      <c r="L61" s="11"/>
    </row>
    <row r="62" spans="1:12" ht="11.1" hidden="1" customHeight="1" outlineLevel="3" x14ac:dyDescent="0.2">
      <c r="A62" s="113"/>
      <c r="B62" s="113"/>
      <c r="C62" s="114"/>
      <c r="D62" s="114"/>
      <c r="E62" s="114"/>
      <c r="F62" s="114"/>
      <c r="G62" s="7"/>
      <c r="H62" s="7"/>
      <c r="I62" s="9"/>
      <c r="J62" s="9"/>
      <c r="K62" s="9"/>
      <c r="L62" s="10"/>
    </row>
    <row r="63" spans="1:12" ht="23.1" hidden="1" customHeight="1" outlineLevel="3" x14ac:dyDescent="0.2">
      <c r="A63" s="113"/>
      <c r="B63" s="113"/>
      <c r="C63" s="114"/>
      <c r="D63" s="114"/>
      <c r="E63" s="114"/>
      <c r="F63" s="114"/>
      <c r="G63" s="7"/>
      <c r="H63" s="7"/>
      <c r="I63" s="9"/>
      <c r="J63" s="12"/>
      <c r="K63" s="12"/>
      <c r="L63" s="11"/>
    </row>
    <row r="64" spans="1:12" ht="23.1" hidden="1" customHeight="1" outlineLevel="3" x14ac:dyDescent="0.2">
      <c r="A64" s="113"/>
      <c r="B64" s="113"/>
      <c r="C64" s="114"/>
      <c r="D64" s="114"/>
      <c r="E64" s="114"/>
      <c r="F64" s="114"/>
      <c r="G64" s="7"/>
      <c r="H64" s="7"/>
      <c r="I64" s="9"/>
      <c r="J64" s="12"/>
      <c r="K64" s="12"/>
      <c r="L64" s="11"/>
    </row>
    <row r="65" spans="1:12" ht="23.1" hidden="1" customHeight="1" outlineLevel="3" x14ac:dyDescent="0.2">
      <c r="A65" s="113"/>
      <c r="B65" s="113"/>
      <c r="C65" s="114"/>
      <c r="D65" s="114"/>
      <c r="E65" s="114"/>
      <c r="F65" s="114"/>
      <c r="G65" s="7"/>
      <c r="H65" s="7"/>
      <c r="I65" s="9"/>
      <c r="J65" s="12"/>
      <c r="K65" s="12"/>
      <c r="L65" s="11"/>
    </row>
    <row r="66" spans="1:12" ht="23.1" hidden="1" customHeight="1" outlineLevel="3" x14ac:dyDescent="0.2">
      <c r="A66" s="113"/>
      <c r="B66" s="113"/>
      <c r="C66" s="114"/>
      <c r="D66" s="114"/>
      <c r="E66" s="114"/>
      <c r="F66" s="114"/>
      <c r="G66" s="7"/>
      <c r="H66" s="7"/>
      <c r="I66" s="9"/>
      <c r="J66" s="12"/>
      <c r="K66" s="12"/>
      <c r="L66" s="11"/>
    </row>
    <row r="67" spans="1:12" ht="23.1" hidden="1" customHeight="1" outlineLevel="3" x14ac:dyDescent="0.2">
      <c r="A67" s="113"/>
      <c r="B67" s="113"/>
      <c r="C67" s="114"/>
      <c r="D67" s="114"/>
      <c r="E67" s="114"/>
      <c r="F67" s="114"/>
      <c r="G67" s="7"/>
      <c r="H67" s="7"/>
      <c r="I67" s="9"/>
      <c r="J67" s="12"/>
      <c r="K67" s="12"/>
      <c r="L67" s="11"/>
    </row>
    <row r="68" spans="1:12" ht="23.1" hidden="1" customHeight="1" outlineLevel="3" x14ac:dyDescent="0.2">
      <c r="A68" s="113"/>
      <c r="B68" s="113"/>
      <c r="C68" s="114"/>
      <c r="D68" s="114"/>
      <c r="E68" s="114"/>
      <c r="F68" s="114"/>
      <c r="G68" s="7"/>
      <c r="H68" s="7"/>
      <c r="I68" s="9"/>
      <c r="J68" s="12"/>
      <c r="K68" s="12"/>
      <c r="L68" s="11"/>
    </row>
    <row r="69" spans="1:12" ht="23.1" hidden="1" customHeight="1" outlineLevel="3" x14ac:dyDescent="0.2">
      <c r="A69" s="113"/>
      <c r="B69" s="113"/>
      <c r="C69" s="114"/>
      <c r="D69" s="114"/>
      <c r="E69" s="114"/>
      <c r="F69" s="114"/>
      <c r="G69" s="7"/>
      <c r="H69" s="7"/>
      <c r="I69" s="9"/>
      <c r="J69" s="12"/>
      <c r="K69" s="12"/>
      <c r="L69" s="11"/>
    </row>
    <row r="70" spans="1:12" ht="23.1" hidden="1" customHeight="1" outlineLevel="3" x14ac:dyDescent="0.2">
      <c r="A70" s="113"/>
      <c r="B70" s="113"/>
      <c r="C70" s="114"/>
      <c r="D70" s="114"/>
      <c r="E70" s="114"/>
      <c r="F70" s="114"/>
      <c r="G70" s="7"/>
      <c r="H70" s="7"/>
      <c r="I70" s="9"/>
      <c r="J70" s="12"/>
      <c r="K70" s="12"/>
      <c r="L70" s="11"/>
    </row>
    <row r="71" spans="1:12" ht="23.1" hidden="1" customHeight="1" outlineLevel="3" x14ac:dyDescent="0.2">
      <c r="A71" s="113"/>
      <c r="B71" s="113"/>
      <c r="C71" s="114"/>
      <c r="D71" s="114"/>
      <c r="E71" s="114"/>
      <c r="F71" s="114"/>
      <c r="G71" s="7"/>
      <c r="H71" s="7"/>
      <c r="I71" s="9"/>
      <c r="J71" s="12"/>
      <c r="K71" s="12"/>
      <c r="L71" s="11"/>
    </row>
    <row r="72" spans="1:12" ht="23.1" hidden="1" customHeight="1" outlineLevel="3" x14ac:dyDescent="0.2">
      <c r="A72" s="113"/>
      <c r="B72" s="113"/>
      <c r="C72" s="114"/>
      <c r="D72" s="114"/>
      <c r="E72" s="114"/>
      <c r="F72" s="114"/>
      <c r="G72" s="7"/>
      <c r="H72" s="7"/>
      <c r="I72" s="9"/>
      <c r="J72" s="12"/>
      <c r="K72" s="12"/>
      <c r="L72" s="11"/>
    </row>
    <row r="73" spans="1:12" ht="11.1" hidden="1" customHeight="1" outlineLevel="3" x14ac:dyDescent="0.2">
      <c r="A73" s="113"/>
      <c r="B73" s="113"/>
      <c r="C73" s="114"/>
      <c r="D73" s="114"/>
      <c r="E73" s="114"/>
      <c r="F73" s="114"/>
      <c r="G73" s="7"/>
      <c r="H73" s="7"/>
      <c r="I73" s="9"/>
      <c r="J73" s="12"/>
      <c r="K73" s="12"/>
      <c r="L73" s="10"/>
    </row>
    <row r="74" spans="1:12" ht="11.1" hidden="1" customHeight="1" outlineLevel="3" x14ac:dyDescent="0.2">
      <c r="A74" s="113"/>
      <c r="B74" s="113"/>
      <c r="C74" s="114"/>
      <c r="D74" s="114"/>
      <c r="E74" s="114"/>
      <c r="F74" s="114"/>
      <c r="G74" s="7"/>
      <c r="H74" s="7"/>
      <c r="I74" s="9"/>
      <c r="J74" s="9"/>
      <c r="K74" s="9"/>
      <c r="L74" s="10"/>
    </row>
    <row r="75" spans="1:12" ht="23.1" hidden="1" customHeight="1" outlineLevel="3" x14ac:dyDescent="0.2">
      <c r="A75" s="113"/>
      <c r="B75" s="113"/>
      <c r="C75" s="114"/>
      <c r="D75" s="114"/>
      <c r="E75" s="114"/>
      <c r="F75" s="114"/>
      <c r="G75" s="7"/>
      <c r="H75" s="7"/>
      <c r="I75" s="9"/>
      <c r="J75" s="9"/>
      <c r="K75" s="9"/>
      <c r="L75" s="10"/>
    </row>
    <row r="76" spans="1:12" ht="23.1" hidden="1" customHeight="1" outlineLevel="3" x14ac:dyDescent="0.2">
      <c r="A76" s="113"/>
      <c r="B76" s="113"/>
      <c r="C76" s="114"/>
      <c r="D76" s="114"/>
      <c r="E76" s="114"/>
      <c r="F76" s="114"/>
      <c r="G76" s="7"/>
      <c r="H76" s="7"/>
      <c r="I76" s="9"/>
      <c r="J76" s="9"/>
      <c r="K76" s="9"/>
      <c r="L76" s="10"/>
    </row>
    <row r="77" spans="1:12" ht="23.1" hidden="1" customHeight="1" outlineLevel="3" x14ac:dyDescent="0.2">
      <c r="A77" s="113"/>
      <c r="B77" s="113"/>
      <c r="C77" s="114"/>
      <c r="D77" s="114"/>
      <c r="E77" s="114"/>
      <c r="F77" s="114"/>
      <c r="G77" s="7"/>
      <c r="H77" s="7"/>
      <c r="I77" s="9"/>
      <c r="J77" s="9"/>
      <c r="K77" s="9"/>
      <c r="L77" s="10"/>
    </row>
    <row r="78" spans="1:12" ht="11.1" hidden="1" customHeight="1" outlineLevel="3" x14ac:dyDescent="0.2">
      <c r="A78" s="113"/>
      <c r="B78" s="113"/>
      <c r="C78" s="114"/>
      <c r="D78" s="114"/>
      <c r="E78" s="114"/>
      <c r="F78" s="114"/>
      <c r="G78" s="7"/>
      <c r="H78" s="7"/>
      <c r="I78" s="9"/>
      <c r="J78" s="9"/>
      <c r="K78" s="9"/>
      <c r="L78" s="10"/>
    </row>
    <row r="79" spans="1:12" ht="11.1" hidden="1" customHeight="1" outlineLevel="3" x14ac:dyDescent="0.2">
      <c r="A79" s="113"/>
      <c r="B79" s="113"/>
      <c r="C79" s="114"/>
      <c r="D79" s="114"/>
      <c r="E79" s="114"/>
      <c r="F79" s="114"/>
      <c r="G79" s="7"/>
      <c r="H79" s="7"/>
      <c r="I79" s="9"/>
      <c r="J79" s="9"/>
      <c r="K79" s="9"/>
      <c r="L79" s="10"/>
    </row>
    <row r="80" spans="1:12" ht="11.1" hidden="1" customHeight="1" outlineLevel="3" x14ac:dyDescent="0.2">
      <c r="A80" s="113"/>
      <c r="B80" s="113"/>
      <c r="C80" s="114"/>
      <c r="D80" s="114"/>
      <c r="E80" s="114"/>
      <c r="F80" s="114"/>
      <c r="G80" s="7"/>
      <c r="H80" s="7"/>
      <c r="I80" s="9"/>
      <c r="J80" s="9"/>
      <c r="K80" s="9"/>
      <c r="L80" s="10"/>
    </row>
    <row r="81" spans="1:12" ht="23.1" hidden="1" customHeight="1" outlineLevel="3" x14ac:dyDescent="0.2">
      <c r="A81" s="113"/>
      <c r="B81" s="113"/>
      <c r="C81" s="114"/>
      <c r="D81" s="114"/>
      <c r="E81" s="114"/>
      <c r="F81" s="114"/>
      <c r="G81" s="7"/>
      <c r="H81" s="7"/>
      <c r="I81" s="9"/>
      <c r="J81" s="12"/>
      <c r="K81" s="12"/>
      <c r="L81" s="11"/>
    </row>
    <row r="82" spans="1:12" ht="11.1" hidden="1" customHeight="1" outlineLevel="3" x14ac:dyDescent="0.2">
      <c r="A82" s="113"/>
      <c r="B82" s="113"/>
      <c r="C82" s="114"/>
      <c r="D82" s="114"/>
      <c r="E82" s="114"/>
      <c r="F82" s="114"/>
      <c r="G82" s="7"/>
      <c r="H82" s="7"/>
      <c r="I82" s="9"/>
      <c r="J82" s="9"/>
      <c r="K82" s="9"/>
      <c r="L82" s="10"/>
    </row>
    <row r="83" spans="1:12" ht="23.1" hidden="1" customHeight="1" outlineLevel="3" x14ac:dyDescent="0.2">
      <c r="A83" s="113"/>
      <c r="B83" s="113"/>
      <c r="C83" s="114"/>
      <c r="D83" s="114"/>
      <c r="E83" s="114"/>
      <c r="F83" s="114"/>
      <c r="G83" s="7"/>
      <c r="H83" s="7"/>
      <c r="I83" s="9"/>
      <c r="J83" s="12"/>
      <c r="K83" s="12"/>
      <c r="L83" s="10"/>
    </row>
    <row r="84" spans="1:12" ht="11.1" hidden="1" customHeight="1" outlineLevel="3" x14ac:dyDescent="0.2">
      <c r="A84" s="113"/>
      <c r="B84" s="113"/>
      <c r="C84" s="114"/>
      <c r="D84" s="114"/>
      <c r="E84" s="114"/>
      <c r="F84" s="114"/>
      <c r="G84" s="7"/>
      <c r="H84" s="7"/>
      <c r="I84" s="9"/>
      <c r="J84" s="9"/>
      <c r="K84" s="9"/>
      <c r="L84" s="10"/>
    </row>
    <row r="85" spans="1:12" ht="11.1" hidden="1" customHeight="1" outlineLevel="3" x14ac:dyDescent="0.2">
      <c r="A85" s="113"/>
      <c r="B85" s="113"/>
      <c r="C85" s="114"/>
      <c r="D85" s="114"/>
      <c r="E85" s="114"/>
      <c r="F85" s="114"/>
      <c r="G85" s="7"/>
      <c r="H85" s="7"/>
      <c r="I85" s="9"/>
      <c r="J85" s="9"/>
      <c r="K85" s="9"/>
      <c r="L85" s="10"/>
    </row>
    <row r="86" spans="1:12" ht="11.1" hidden="1" customHeight="1" outlineLevel="3" x14ac:dyDescent="0.2">
      <c r="A86" s="113"/>
      <c r="B86" s="113"/>
      <c r="C86" s="114"/>
      <c r="D86" s="114"/>
      <c r="E86" s="114"/>
      <c r="F86" s="114"/>
      <c r="G86" s="7"/>
      <c r="H86" s="7"/>
      <c r="I86" s="9"/>
      <c r="J86" s="9"/>
      <c r="K86" s="9"/>
      <c r="L86" s="10"/>
    </row>
    <row r="87" spans="1:12" ht="11.1" hidden="1" customHeight="1" outlineLevel="3" x14ac:dyDescent="0.2">
      <c r="A87" s="113"/>
      <c r="B87" s="113"/>
      <c r="C87" s="114"/>
      <c r="D87" s="114"/>
      <c r="E87" s="114"/>
      <c r="F87" s="114"/>
      <c r="G87" s="7"/>
      <c r="H87" s="7"/>
      <c r="I87" s="9"/>
      <c r="J87" s="9"/>
      <c r="K87" s="9"/>
      <c r="L87" s="10"/>
    </row>
    <row r="88" spans="1:12" ht="11.1" hidden="1" customHeight="1" outlineLevel="3" x14ac:dyDescent="0.2">
      <c r="A88" s="113"/>
      <c r="B88" s="113"/>
      <c r="C88" s="114"/>
      <c r="D88" s="114"/>
      <c r="E88" s="114"/>
      <c r="F88" s="114"/>
      <c r="G88" s="7"/>
      <c r="H88" s="7"/>
      <c r="I88" s="9"/>
      <c r="J88" s="9"/>
      <c r="K88" s="9"/>
      <c r="L88" s="10"/>
    </row>
    <row r="89" spans="1:12" ht="11.1" hidden="1" customHeight="1" outlineLevel="3" x14ac:dyDescent="0.2">
      <c r="A89" s="113"/>
      <c r="B89" s="113"/>
      <c r="C89" s="114"/>
      <c r="D89" s="114"/>
      <c r="E89" s="114"/>
      <c r="F89" s="114"/>
      <c r="G89" s="7"/>
      <c r="H89" s="7"/>
      <c r="I89" s="9"/>
      <c r="J89" s="9"/>
      <c r="K89" s="9"/>
      <c r="L89" s="10"/>
    </row>
    <row r="90" spans="1:12" ht="11.1" hidden="1" customHeight="1" outlineLevel="3" x14ac:dyDescent="0.2">
      <c r="A90" s="113"/>
      <c r="B90" s="113"/>
      <c r="C90" s="114"/>
      <c r="D90" s="114"/>
      <c r="E90" s="114"/>
      <c r="F90" s="114"/>
      <c r="G90" s="7"/>
      <c r="H90" s="7"/>
      <c r="I90" s="9"/>
      <c r="J90" s="9"/>
      <c r="K90" s="9"/>
      <c r="L90" s="10"/>
    </row>
    <row r="91" spans="1:12" ht="11.1" hidden="1" customHeight="1" outlineLevel="3" x14ac:dyDescent="0.2">
      <c r="A91" s="113"/>
      <c r="B91" s="113"/>
      <c r="C91" s="114"/>
      <c r="D91" s="114"/>
      <c r="E91" s="114"/>
      <c r="F91" s="114"/>
      <c r="G91" s="7"/>
      <c r="H91" s="7"/>
      <c r="I91" s="9"/>
      <c r="J91" s="9"/>
      <c r="K91" s="9"/>
      <c r="L91" s="10"/>
    </row>
    <row r="92" spans="1:12" ht="11.1" hidden="1" customHeight="1" outlineLevel="3" x14ac:dyDescent="0.2">
      <c r="A92" s="113"/>
      <c r="B92" s="113"/>
      <c r="C92" s="114"/>
      <c r="D92" s="114"/>
      <c r="E92" s="114"/>
      <c r="F92" s="114"/>
      <c r="G92" s="7"/>
      <c r="H92" s="7"/>
      <c r="I92" s="9"/>
      <c r="J92" s="9"/>
      <c r="K92" s="9"/>
      <c r="L92" s="10"/>
    </row>
    <row r="93" spans="1:12" ht="11.1" hidden="1" customHeight="1" outlineLevel="3" x14ac:dyDescent="0.2">
      <c r="A93" s="113"/>
      <c r="B93" s="113"/>
      <c r="C93" s="114"/>
      <c r="D93" s="114"/>
      <c r="E93" s="114"/>
      <c r="F93" s="114"/>
      <c r="G93" s="7"/>
      <c r="H93" s="7"/>
      <c r="I93" s="9"/>
      <c r="J93" s="9"/>
      <c r="K93" s="9"/>
      <c r="L93" s="10"/>
    </row>
    <row r="94" spans="1:12" ht="23.1" hidden="1" customHeight="1" outlineLevel="3" x14ac:dyDescent="0.2">
      <c r="A94" s="113"/>
      <c r="B94" s="113"/>
      <c r="C94" s="114"/>
      <c r="D94" s="114"/>
      <c r="E94" s="114"/>
      <c r="F94" s="114"/>
      <c r="G94" s="7"/>
      <c r="H94" s="7"/>
      <c r="I94" s="9"/>
      <c r="J94" s="9"/>
      <c r="K94" s="9"/>
      <c r="L94" s="10"/>
    </row>
    <row r="95" spans="1:12" ht="11.1" hidden="1" customHeight="1" outlineLevel="3" x14ac:dyDescent="0.2">
      <c r="A95" s="113"/>
      <c r="B95" s="113"/>
      <c r="C95" s="114"/>
      <c r="D95" s="114"/>
      <c r="E95" s="114"/>
      <c r="F95" s="114"/>
      <c r="G95" s="7"/>
      <c r="H95" s="7"/>
      <c r="I95" s="8"/>
      <c r="J95" s="12"/>
      <c r="K95" s="12"/>
      <c r="L95" s="10"/>
    </row>
    <row r="96" spans="1:12" ht="11.1" hidden="1" customHeight="1" outlineLevel="3" x14ac:dyDescent="0.2">
      <c r="A96" s="113"/>
      <c r="B96" s="113"/>
      <c r="C96" s="114"/>
      <c r="D96" s="114"/>
      <c r="E96" s="114"/>
      <c r="F96" s="114"/>
      <c r="G96" s="7"/>
      <c r="H96" s="7"/>
      <c r="I96" s="9"/>
      <c r="J96" s="9"/>
      <c r="K96" s="9"/>
      <c r="L96" s="10"/>
    </row>
    <row r="97" spans="1:16" ht="11.1" hidden="1" customHeight="1" outlineLevel="3" x14ac:dyDescent="0.2">
      <c r="A97" s="113"/>
      <c r="B97" s="113"/>
      <c r="C97" s="114"/>
      <c r="D97" s="114"/>
      <c r="E97" s="114"/>
      <c r="F97" s="114"/>
      <c r="G97" s="7"/>
      <c r="H97" s="7"/>
      <c r="I97" s="8"/>
      <c r="J97" s="12"/>
      <c r="K97" s="12"/>
      <c r="L97" s="10"/>
    </row>
    <row r="98" spans="1:16" ht="23.1" hidden="1" customHeight="1" outlineLevel="3" x14ac:dyDescent="0.2">
      <c r="A98" s="115"/>
      <c r="B98" s="115"/>
      <c r="C98" s="116"/>
      <c r="D98" s="116"/>
      <c r="E98" s="116"/>
      <c r="F98" s="116"/>
      <c r="G98" s="16"/>
      <c r="H98" s="16"/>
      <c r="I98" s="17"/>
      <c r="J98" s="18"/>
      <c r="K98" s="18"/>
      <c r="L98" s="19"/>
    </row>
    <row r="99" spans="1:16" ht="77.25" customHeight="1" outlineLevel="3" x14ac:dyDescent="0.2">
      <c r="A99" s="112" t="s">
        <v>4</v>
      </c>
      <c r="B99" s="112"/>
      <c r="C99" s="112" t="s">
        <v>296</v>
      </c>
      <c r="D99" s="112"/>
      <c r="E99" s="112"/>
      <c r="F99" s="112"/>
      <c r="G99" s="20" t="s">
        <v>305</v>
      </c>
      <c r="H99" s="20" t="s">
        <v>316</v>
      </c>
      <c r="I99" s="22" t="s">
        <v>297</v>
      </c>
      <c r="J99" s="23" t="s">
        <v>299</v>
      </c>
      <c r="K99" s="23" t="s">
        <v>298</v>
      </c>
      <c r="L99" s="24" t="s">
        <v>300</v>
      </c>
      <c r="M99" s="24" t="s">
        <v>301</v>
      </c>
      <c r="N99" s="24" t="s">
        <v>302</v>
      </c>
      <c r="O99" s="24" t="s">
        <v>303</v>
      </c>
      <c r="P99" s="24" t="s">
        <v>304</v>
      </c>
    </row>
    <row r="100" spans="1:16" ht="11.25" customHeight="1" outlineLevel="3" x14ac:dyDescent="0.2">
      <c r="A100" s="119">
        <v>1</v>
      </c>
      <c r="B100" s="120"/>
      <c r="C100" s="119">
        <v>2</v>
      </c>
      <c r="D100" s="121"/>
      <c r="E100" s="121"/>
      <c r="F100" s="120"/>
      <c r="G100" s="20">
        <v>3</v>
      </c>
      <c r="H100" s="21">
        <v>4</v>
      </c>
      <c r="I100" s="22">
        <v>5</v>
      </c>
      <c r="J100" s="23">
        <v>6</v>
      </c>
      <c r="K100" s="23">
        <v>7</v>
      </c>
      <c r="L100" s="24">
        <v>8</v>
      </c>
      <c r="M100" s="24">
        <v>9</v>
      </c>
      <c r="N100" s="24">
        <v>10</v>
      </c>
      <c r="O100" s="24">
        <v>11</v>
      </c>
      <c r="P100" s="24">
        <v>12</v>
      </c>
    </row>
    <row r="101" spans="1:16" ht="11.1" customHeight="1" outlineLevel="1" x14ac:dyDescent="0.2">
      <c r="A101" s="117" t="s">
        <v>289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26"/>
      <c r="M101" s="27"/>
      <c r="N101" s="27"/>
      <c r="O101" s="27"/>
      <c r="P101" s="27"/>
    </row>
    <row r="102" spans="1:16" ht="11.1" customHeight="1" outlineLevel="2" x14ac:dyDescent="0.2">
      <c r="A102" s="118" t="s">
        <v>8</v>
      </c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29"/>
      <c r="M102" s="27"/>
      <c r="N102" s="27"/>
      <c r="O102" s="27"/>
      <c r="P102" s="27"/>
    </row>
    <row r="103" spans="1:16" ht="64.5" customHeight="1" outlineLevel="3" x14ac:dyDescent="0.2">
      <c r="A103" s="108">
        <v>1</v>
      </c>
      <c r="B103" s="108"/>
      <c r="C103" s="109" t="s">
        <v>291</v>
      </c>
      <c r="D103" s="110"/>
      <c r="E103" s="110"/>
      <c r="F103" s="110"/>
      <c r="G103" s="31" t="s">
        <v>564</v>
      </c>
      <c r="H103" s="37" t="s">
        <v>312</v>
      </c>
      <c r="I103" s="24" t="s">
        <v>306</v>
      </c>
      <c r="J103" s="24" t="s">
        <v>307</v>
      </c>
      <c r="K103" s="24" t="s">
        <v>308</v>
      </c>
      <c r="L103" s="32">
        <v>200587.73</v>
      </c>
      <c r="M103" s="33" t="s">
        <v>311</v>
      </c>
      <c r="N103" s="33" t="s">
        <v>311</v>
      </c>
      <c r="O103" s="33" t="s">
        <v>311</v>
      </c>
      <c r="P103" s="27"/>
    </row>
    <row r="104" spans="1:16" ht="59.25" customHeight="1" outlineLevel="3" x14ac:dyDescent="0.2">
      <c r="A104" s="108">
        <v>2</v>
      </c>
      <c r="B104" s="108"/>
      <c r="C104" s="109" t="s">
        <v>314</v>
      </c>
      <c r="D104" s="110"/>
      <c r="E104" s="110"/>
      <c r="F104" s="110"/>
      <c r="G104" s="31" t="s">
        <v>565</v>
      </c>
      <c r="H104" s="31" t="s">
        <v>313</v>
      </c>
      <c r="I104" s="24" t="s">
        <v>306</v>
      </c>
      <c r="J104" s="24" t="s">
        <v>307</v>
      </c>
      <c r="K104" s="24" t="s">
        <v>309</v>
      </c>
      <c r="L104" s="32">
        <v>154700.85999999999</v>
      </c>
      <c r="M104" s="33" t="s">
        <v>311</v>
      </c>
      <c r="N104" s="33" t="s">
        <v>311</v>
      </c>
      <c r="O104" s="33" t="s">
        <v>311</v>
      </c>
      <c r="P104" s="127" t="s">
        <v>528</v>
      </c>
    </row>
    <row r="105" spans="1:16" ht="66.75" customHeight="1" outlineLevel="3" x14ac:dyDescent="0.2">
      <c r="A105" s="108">
        <v>3</v>
      </c>
      <c r="B105" s="108"/>
      <c r="C105" s="109" t="s">
        <v>292</v>
      </c>
      <c r="D105" s="110"/>
      <c r="E105" s="110"/>
      <c r="F105" s="110"/>
      <c r="G105" s="31" t="s">
        <v>567</v>
      </c>
      <c r="H105" s="31" t="s">
        <v>315</v>
      </c>
      <c r="I105" s="24" t="s">
        <v>306</v>
      </c>
      <c r="J105" s="24" t="s">
        <v>307</v>
      </c>
      <c r="K105" s="24" t="s">
        <v>310</v>
      </c>
      <c r="L105" s="32">
        <v>22347.360000000001</v>
      </c>
      <c r="M105" s="33" t="s">
        <v>311</v>
      </c>
      <c r="N105" s="33" t="s">
        <v>311</v>
      </c>
      <c r="O105" s="33" t="s">
        <v>311</v>
      </c>
      <c r="P105" s="128"/>
    </row>
    <row r="106" spans="1:16" ht="167.25" customHeight="1" outlineLevel="3" x14ac:dyDescent="0.2">
      <c r="A106" s="122">
        <v>4</v>
      </c>
      <c r="B106" s="123"/>
      <c r="C106" s="124" t="s">
        <v>520</v>
      </c>
      <c r="D106" s="125"/>
      <c r="E106" s="125"/>
      <c r="F106" s="126"/>
      <c r="G106" s="63" t="s">
        <v>566</v>
      </c>
      <c r="H106" s="37" t="s">
        <v>521</v>
      </c>
      <c r="I106" s="24" t="s">
        <v>306</v>
      </c>
      <c r="J106" s="24" t="s">
        <v>522</v>
      </c>
      <c r="K106" s="24" t="s">
        <v>523</v>
      </c>
      <c r="L106" s="32">
        <v>990</v>
      </c>
      <c r="M106" s="33" t="s">
        <v>524</v>
      </c>
      <c r="N106" s="66" t="s">
        <v>525</v>
      </c>
      <c r="O106" s="67" t="s">
        <v>526</v>
      </c>
      <c r="P106" s="66" t="s">
        <v>527</v>
      </c>
    </row>
    <row r="107" spans="1:16" ht="167.25" customHeight="1" outlineLevel="3" x14ac:dyDescent="0.2">
      <c r="A107" s="122">
        <v>5</v>
      </c>
      <c r="B107" s="123"/>
      <c r="C107" s="129" t="s">
        <v>559</v>
      </c>
      <c r="D107" s="130"/>
      <c r="E107" s="130"/>
      <c r="F107" s="131"/>
      <c r="G107" s="63" t="s">
        <v>568</v>
      </c>
      <c r="H107" s="37" t="s">
        <v>560</v>
      </c>
      <c r="I107" s="24" t="s">
        <v>561</v>
      </c>
      <c r="J107" s="24" t="s">
        <v>522</v>
      </c>
      <c r="K107" s="24" t="s">
        <v>563</v>
      </c>
      <c r="L107" s="73">
        <v>717535.88</v>
      </c>
      <c r="M107" s="33" t="s">
        <v>311</v>
      </c>
      <c r="N107" s="66" t="s">
        <v>311</v>
      </c>
      <c r="O107" s="24" t="s">
        <v>311</v>
      </c>
      <c r="P107" s="66" t="s">
        <v>562</v>
      </c>
    </row>
    <row r="108" spans="1:16" ht="12.95" customHeight="1" x14ac:dyDescent="0.2">
      <c r="A108" s="111" t="s">
        <v>290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35">
        <f>SUM(L103:L107)</f>
        <v>1096161.83</v>
      </c>
      <c r="M108" s="27"/>
      <c r="N108" s="27"/>
      <c r="O108" s="27"/>
      <c r="P108" s="27"/>
    </row>
  </sheetData>
  <mergeCells count="198">
    <mergeCell ref="A106:B106"/>
    <mergeCell ref="C106:F106"/>
    <mergeCell ref="P104:P105"/>
    <mergeCell ref="A107:B107"/>
    <mergeCell ref="C107:F107"/>
    <mergeCell ref="A10:B10"/>
    <mergeCell ref="C10:F10"/>
    <mergeCell ref="C99:F99"/>
    <mergeCell ref="A14:B14"/>
    <mergeCell ref="C14:F14"/>
    <mergeCell ref="A15:B15"/>
    <mergeCell ref="C15:F15"/>
    <mergeCell ref="A16:B16"/>
    <mergeCell ref="C16:F16"/>
    <mergeCell ref="A11:B11"/>
    <mergeCell ref="C11:F11"/>
    <mergeCell ref="A12:B12"/>
    <mergeCell ref="C12:F12"/>
    <mergeCell ref="A13:B13"/>
    <mergeCell ref="C13:F13"/>
    <mergeCell ref="A20:B20"/>
    <mergeCell ref="C20:F20"/>
    <mergeCell ref="A21:B21"/>
    <mergeCell ref="C21:F21"/>
    <mergeCell ref="A22:B22"/>
    <mergeCell ref="C22:F22"/>
    <mergeCell ref="A17:B17"/>
    <mergeCell ref="C17:F17"/>
    <mergeCell ref="A18:B18"/>
    <mergeCell ref="C18:F18"/>
    <mergeCell ref="A19:B19"/>
    <mergeCell ref="C19:F19"/>
    <mergeCell ref="A26:B26"/>
    <mergeCell ref="C26:F26"/>
    <mergeCell ref="A27:B27"/>
    <mergeCell ref="C27:F27"/>
    <mergeCell ref="A28:B28"/>
    <mergeCell ref="C28:F28"/>
    <mergeCell ref="A23:B23"/>
    <mergeCell ref="C23:F23"/>
    <mergeCell ref="A24:B24"/>
    <mergeCell ref="C24:F24"/>
    <mergeCell ref="A25:B25"/>
    <mergeCell ref="C25:F25"/>
    <mergeCell ref="A32:B32"/>
    <mergeCell ref="C32:F32"/>
    <mergeCell ref="A33:B33"/>
    <mergeCell ref="C33:F33"/>
    <mergeCell ref="A34:B34"/>
    <mergeCell ref="C34:F34"/>
    <mergeCell ref="A29:B29"/>
    <mergeCell ref="C29:F29"/>
    <mergeCell ref="A30:B30"/>
    <mergeCell ref="C30:F30"/>
    <mergeCell ref="A31:B31"/>
    <mergeCell ref="C31:F31"/>
    <mergeCell ref="A38:B38"/>
    <mergeCell ref="C38:F38"/>
    <mergeCell ref="A39:B39"/>
    <mergeCell ref="C39:F39"/>
    <mergeCell ref="A40:B40"/>
    <mergeCell ref="C40:F40"/>
    <mergeCell ref="A35:B35"/>
    <mergeCell ref="C35:F35"/>
    <mergeCell ref="A36:B36"/>
    <mergeCell ref="C36:F36"/>
    <mergeCell ref="A37:B37"/>
    <mergeCell ref="C37:F37"/>
    <mergeCell ref="A43:B43"/>
    <mergeCell ref="C43:F43"/>
    <mergeCell ref="A44:B44"/>
    <mergeCell ref="C44:F44"/>
    <mergeCell ref="A45:B45"/>
    <mergeCell ref="C45:F45"/>
    <mergeCell ref="A41:B41"/>
    <mergeCell ref="C41:F41"/>
    <mergeCell ref="A42:B42"/>
    <mergeCell ref="C42:F42"/>
    <mergeCell ref="A49:B49"/>
    <mergeCell ref="C49:F49"/>
    <mergeCell ref="A50:B50"/>
    <mergeCell ref="C50:F50"/>
    <mergeCell ref="A51:B51"/>
    <mergeCell ref="C51:F51"/>
    <mergeCell ref="A46:B46"/>
    <mergeCell ref="C46:F46"/>
    <mergeCell ref="A47:B47"/>
    <mergeCell ref="C47:F47"/>
    <mergeCell ref="A48:B48"/>
    <mergeCell ref="C48:F48"/>
    <mergeCell ref="A55:B55"/>
    <mergeCell ref="C55:F55"/>
    <mergeCell ref="A56:B56"/>
    <mergeCell ref="C56:F56"/>
    <mergeCell ref="A57:B57"/>
    <mergeCell ref="C57:F57"/>
    <mergeCell ref="A52:B52"/>
    <mergeCell ref="C52:F52"/>
    <mergeCell ref="A53:B53"/>
    <mergeCell ref="C53:F53"/>
    <mergeCell ref="A54:B54"/>
    <mergeCell ref="C54:F54"/>
    <mergeCell ref="A61:B61"/>
    <mergeCell ref="C61:F61"/>
    <mergeCell ref="A62:B62"/>
    <mergeCell ref="C62:F62"/>
    <mergeCell ref="A63:B63"/>
    <mergeCell ref="C63:F63"/>
    <mergeCell ref="A58:B58"/>
    <mergeCell ref="C58:F58"/>
    <mergeCell ref="A59:B59"/>
    <mergeCell ref="C59:F59"/>
    <mergeCell ref="A60:B60"/>
    <mergeCell ref="C60:F60"/>
    <mergeCell ref="A67:B67"/>
    <mergeCell ref="C67:F67"/>
    <mergeCell ref="A68:B68"/>
    <mergeCell ref="C68:F68"/>
    <mergeCell ref="A69:B69"/>
    <mergeCell ref="C69:F69"/>
    <mergeCell ref="A64:B64"/>
    <mergeCell ref="C64:F64"/>
    <mergeCell ref="A65:B65"/>
    <mergeCell ref="C65:F65"/>
    <mergeCell ref="A66:B66"/>
    <mergeCell ref="C66:F66"/>
    <mergeCell ref="A73:B73"/>
    <mergeCell ref="C73:F73"/>
    <mergeCell ref="A74:B74"/>
    <mergeCell ref="C74:F74"/>
    <mergeCell ref="A75:B75"/>
    <mergeCell ref="C75:F75"/>
    <mergeCell ref="A70:B70"/>
    <mergeCell ref="C70:F70"/>
    <mergeCell ref="A71:B71"/>
    <mergeCell ref="C71:F71"/>
    <mergeCell ref="A72:B72"/>
    <mergeCell ref="C72:F72"/>
    <mergeCell ref="A79:B79"/>
    <mergeCell ref="C79:F79"/>
    <mergeCell ref="A80:B80"/>
    <mergeCell ref="C80:F80"/>
    <mergeCell ref="A81:B81"/>
    <mergeCell ref="C81:F81"/>
    <mergeCell ref="A76:B76"/>
    <mergeCell ref="C76:F76"/>
    <mergeCell ref="A77:B77"/>
    <mergeCell ref="C77:F77"/>
    <mergeCell ref="A78:B78"/>
    <mergeCell ref="C78:F78"/>
    <mergeCell ref="A85:B85"/>
    <mergeCell ref="C85:F85"/>
    <mergeCell ref="A86:B86"/>
    <mergeCell ref="C86:F86"/>
    <mergeCell ref="A87:B87"/>
    <mergeCell ref="C87:F87"/>
    <mergeCell ref="A82:B82"/>
    <mergeCell ref="C82:F82"/>
    <mergeCell ref="A83:B83"/>
    <mergeCell ref="C83:F83"/>
    <mergeCell ref="A84:B84"/>
    <mergeCell ref="C84:F84"/>
    <mergeCell ref="A91:B91"/>
    <mergeCell ref="C91:F91"/>
    <mergeCell ref="A92:B92"/>
    <mergeCell ref="C92:F92"/>
    <mergeCell ref="A93:B93"/>
    <mergeCell ref="C93:F93"/>
    <mergeCell ref="A88:B88"/>
    <mergeCell ref="C88:F88"/>
    <mergeCell ref="A89:B89"/>
    <mergeCell ref="C89:F89"/>
    <mergeCell ref="A90:B90"/>
    <mergeCell ref="C90:F90"/>
    <mergeCell ref="I10:I12"/>
    <mergeCell ref="J10:J12"/>
    <mergeCell ref="A105:B105"/>
    <mergeCell ref="C105:F105"/>
    <mergeCell ref="A108:K108"/>
    <mergeCell ref="A99:B99"/>
    <mergeCell ref="A103:B103"/>
    <mergeCell ref="C103:F103"/>
    <mergeCell ref="A104:B104"/>
    <mergeCell ref="C104:F104"/>
    <mergeCell ref="A97:B97"/>
    <mergeCell ref="C97:F97"/>
    <mergeCell ref="A98:B98"/>
    <mergeCell ref="C98:F98"/>
    <mergeCell ref="A101:K101"/>
    <mergeCell ref="A102:K102"/>
    <mergeCell ref="A100:B100"/>
    <mergeCell ref="C100:F100"/>
    <mergeCell ref="A94:B94"/>
    <mergeCell ref="C94:F94"/>
    <mergeCell ref="A95:B95"/>
    <mergeCell ref="C95:F95"/>
    <mergeCell ref="A96:B96"/>
    <mergeCell ref="C96:F96"/>
  </mergeCells>
  <pageMargins left="0.39370078740157483" right="0.39370078740157483" top="0.39370078740157483" bottom="0.39370078740157483" header="0" footer="0"/>
  <pageSetup paperSize="9" scale="55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150"/>
  <sheetViews>
    <sheetView topLeftCell="A76" workbookViewId="0">
      <selection activeCell="E110" sqref="E110"/>
    </sheetView>
  </sheetViews>
  <sheetFormatPr defaultColWidth="10.5" defaultRowHeight="11.45" customHeight="1" outlineLevelRow="3" x14ac:dyDescent="0.2"/>
  <cols>
    <col min="1" max="1" width="14.5" style="1" customWidth="1"/>
    <col min="2" max="2" width="0.1640625" style="1" customWidth="1"/>
    <col min="3" max="3" width="9.1640625" style="1" customWidth="1"/>
    <col min="4" max="4" width="47" style="1" customWidth="1"/>
    <col min="5" max="5" width="23" style="1" customWidth="1"/>
    <col min="6" max="6" width="1.83203125" style="1" customWidth="1"/>
    <col min="7" max="7" width="0.1640625" style="1" customWidth="1"/>
    <col min="8" max="8" width="47.6640625" style="1" hidden="1" customWidth="1"/>
    <col min="9" max="9" width="80.83203125" style="1" hidden="1" customWidth="1"/>
    <col min="10" max="10" width="18.6640625" style="1" customWidth="1"/>
    <col min="11" max="11" width="25.1640625" style="1" customWidth="1"/>
    <col min="12" max="13" width="20.5" style="1" customWidth="1"/>
    <col min="14" max="14" width="19.6640625" style="1" customWidth="1"/>
    <col min="15" max="15" width="14.33203125" style="1" customWidth="1"/>
    <col min="16" max="16" width="16.33203125" style="1" customWidth="1"/>
    <col min="17" max="17" width="18.6640625" style="1" customWidth="1"/>
  </cols>
  <sheetData>
    <row r="1" spans="1:17" s="1" customFormat="1" ht="9.9499999999999993" customHeight="1" x14ac:dyDescent="0.2"/>
    <row r="2" spans="1:17" ht="24.95" customHeight="1" x14ac:dyDescent="0.2">
      <c r="A2" s="2" t="s">
        <v>293</v>
      </c>
      <c r="B2" s="2"/>
      <c r="C2" s="2"/>
      <c r="D2" s="2"/>
    </row>
    <row r="3" spans="1:17" ht="24.95" customHeight="1" x14ac:dyDescent="0.2">
      <c r="A3" s="100" t="s">
        <v>388</v>
      </c>
      <c r="B3" s="100"/>
      <c r="C3" s="100"/>
      <c r="D3" s="100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17" ht="24.95" customHeight="1" x14ac:dyDescent="0.2">
      <c r="A4" s="100" t="s">
        <v>621</v>
      </c>
      <c r="B4" s="100"/>
      <c r="C4" s="100"/>
      <c r="D4" s="100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s="1" customFormat="1" ht="19.5" customHeight="1" x14ac:dyDescent="0.35">
      <c r="A5" s="99"/>
      <c r="B5" s="99"/>
      <c r="C5" s="99"/>
      <c r="D5" s="101" t="s">
        <v>622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1:17" ht="12.95" customHeight="1" outlineLevel="1" x14ac:dyDescent="0.2">
      <c r="A6" s="3"/>
      <c r="B6" s="3"/>
      <c r="C6" s="3"/>
      <c r="D6" s="102" t="s">
        <v>623</v>
      </c>
      <c r="E6" s="3"/>
    </row>
    <row r="7" spans="1:17" ht="12.95" customHeight="1" outlineLevel="1" x14ac:dyDescent="0.2">
      <c r="A7" s="3"/>
      <c r="B7" s="3"/>
      <c r="C7" s="3"/>
      <c r="D7" s="3" t="s">
        <v>519</v>
      </c>
      <c r="E7" s="3"/>
    </row>
    <row r="8" spans="1:17" s="1" customFormat="1" ht="9.9499999999999993" customHeight="1" x14ac:dyDescent="0.2"/>
    <row r="9" spans="1:17" ht="12.95" customHeight="1" x14ac:dyDescent="0.2">
      <c r="A9" s="135"/>
      <c r="B9" s="135"/>
      <c r="C9" s="135"/>
      <c r="D9" s="135"/>
      <c r="E9" s="135"/>
      <c r="F9" s="135"/>
      <c r="G9" s="135"/>
      <c r="H9" s="135"/>
      <c r="I9" s="6"/>
      <c r="J9" s="133"/>
      <c r="K9" s="6"/>
      <c r="L9" s="6"/>
      <c r="M9" s="6"/>
      <c r="N9" s="6"/>
      <c r="O9" s="133"/>
      <c r="P9" s="133"/>
      <c r="Q9" s="133"/>
    </row>
    <row r="10" spans="1:17" ht="12.95" customHeight="1" x14ac:dyDescent="0.2">
      <c r="A10" s="135"/>
      <c r="B10" s="135"/>
      <c r="C10" s="135"/>
      <c r="D10" s="135"/>
      <c r="E10" s="135"/>
      <c r="F10" s="135"/>
      <c r="G10" s="135"/>
      <c r="H10" s="135"/>
      <c r="I10" s="5"/>
      <c r="J10" s="134"/>
      <c r="K10" s="5"/>
      <c r="L10" s="5"/>
      <c r="M10" s="5"/>
      <c r="N10" s="5"/>
      <c r="O10" s="134"/>
      <c r="P10" s="134"/>
      <c r="Q10" s="134"/>
    </row>
    <row r="11" spans="1:17" ht="12.95" customHeight="1" x14ac:dyDescent="0.2">
      <c r="A11" s="133"/>
      <c r="B11" s="133"/>
      <c r="C11" s="133"/>
      <c r="D11" s="133"/>
      <c r="E11" s="133"/>
      <c r="F11" s="133"/>
      <c r="G11" s="133"/>
      <c r="H11" s="133"/>
      <c r="I11" s="5"/>
      <c r="J11" s="134"/>
      <c r="K11" s="5"/>
      <c r="L11" s="5"/>
      <c r="M11" s="5"/>
      <c r="N11" s="5"/>
      <c r="O11" s="134"/>
      <c r="P11" s="134"/>
      <c r="Q11" s="134"/>
    </row>
    <row r="12" spans="1:17" ht="90.75" customHeight="1" x14ac:dyDescent="0.2">
      <c r="A12" s="136" t="s">
        <v>318</v>
      </c>
      <c r="B12" s="112"/>
      <c r="C12" s="136" t="s">
        <v>392</v>
      </c>
      <c r="D12" s="112"/>
      <c r="E12" s="112"/>
      <c r="F12" s="112"/>
      <c r="G12" s="42" t="s">
        <v>5</v>
      </c>
      <c r="H12" s="45" t="s">
        <v>389</v>
      </c>
      <c r="I12" s="45" t="s">
        <v>324</v>
      </c>
      <c r="J12" s="45" t="s">
        <v>328</v>
      </c>
      <c r="K12" s="45" t="s">
        <v>390</v>
      </c>
      <c r="L12" s="45" t="s">
        <v>391</v>
      </c>
      <c r="M12" s="45" t="s">
        <v>331</v>
      </c>
      <c r="N12" s="45" t="s">
        <v>333</v>
      </c>
      <c r="O12" s="112" t="s">
        <v>1</v>
      </c>
      <c r="P12" s="112" t="s">
        <v>2</v>
      </c>
      <c r="Q12" s="112" t="s">
        <v>3</v>
      </c>
    </row>
    <row r="13" spans="1:17" ht="13.5" customHeight="1" x14ac:dyDescent="0.2">
      <c r="A13" s="45">
        <v>1</v>
      </c>
      <c r="B13" s="42"/>
      <c r="C13" s="132">
        <v>2</v>
      </c>
      <c r="D13" s="132"/>
      <c r="E13" s="132"/>
      <c r="F13" s="132"/>
      <c r="G13" s="42">
        <v>3</v>
      </c>
      <c r="H13" s="45">
        <v>4</v>
      </c>
      <c r="I13" s="45">
        <v>5</v>
      </c>
      <c r="J13" s="45">
        <v>6</v>
      </c>
      <c r="K13" s="45">
        <v>7</v>
      </c>
      <c r="L13" s="45">
        <v>8</v>
      </c>
      <c r="M13" s="45"/>
      <c r="N13" s="45">
        <v>9</v>
      </c>
      <c r="O13" s="112"/>
      <c r="P13" s="112"/>
      <c r="Q13" s="112"/>
    </row>
    <row r="14" spans="1:17" ht="11.1" customHeight="1" outlineLevel="1" x14ac:dyDescent="0.2">
      <c r="A14" s="117" t="s">
        <v>178</v>
      </c>
      <c r="B14" s="117"/>
      <c r="C14" s="117"/>
      <c r="D14" s="117"/>
      <c r="E14" s="117"/>
      <c r="F14" s="117"/>
      <c r="G14" s="117"/>
      <c r="H14" s="117"/>
      <c r="I14" s="43"/>
      <c r="J14" s="26"/>
      <c r="K14" s="26"/>
      <c r="L14" s="26"/>
      <c r="M14" s="26"/>
      <c r="N14" s="26"/>
      <c r="O14" s="112"/>
      <c r="P14" s="112"/>
      <c r="Q14" s="112"/>
    </row>
    <row r="15" spans="1:17" ht="11.1" customHeight="1" outlineLevel="2" x14ac:dyDescent="0.2">
      <c r="A15" s="118" t="s">
        <v>8</v>
      </c>
      <c r="B15" s="118"/>
      <c r="C15" s="118"/>
      <c r="D15" s="118"/>
      <c r="E15" s="118"/>
      <c r="F15" s="118"/>
      <c r="G15" s="118"/>
      <c r="H15" s="118"/>
      <c r="I15" s="44"/>
      <c r="J15" s="26"/>
      <c r="K15" s="26"/>
      <c r="L15" s="26"/>
      <c r="M15" s="26"/>
      <c r="N15" s="26"/>
      <c r="O15" s="53"/>
      <c r="P15" s="54"/>
      <c r="Q15" s="26"/>
    </row>
    <row r="16" spans="1:17" ht="25.5" customHeight="1" outlineLevel="3" x14ac:dyDescent="0.2">
      <c r="A16" s="108">
        <v>93</v>
      </c>
      <c r="B16" s="108"/>
      <c r="C16" s="110" t="s">
        <v>179</v>
      </c>
      <c r="D16" s="110"/>
      <c r="E16" s="110"/>
      <c r="F16" s="110"/>
      <c r="G16" s="40" t="s">
        <v>180</v>
      </c>
      <c r="H16" s="48" t="s">
        <v>393</v>
      </c>
      <c r="I16" s="40" t="s">
        <v>306</v>
      </c>
      <c r="J16" s="32">
        <v>39600</v>
      </c>
      <c r="K16" s="32"/>
      <c r="L16" s="32"/>
      <c r="M16" s="32"/>
      <c r="N16" s="32"/>
      <c r="O16" s="55">
        <v>1</v>
      </c>
      <c r="P16" s="56"/>
      <c r="Q16" s="32">
        <v>39600</v>
      </c>
    </row>
    <row r="17" spans="1:17" ht="27" customHeight="1" outlineLevel="3" x14ac:dyDescent="0.2">
      <c r="A17" s="108">
        <v>94</v>
      </c>
      <c r="B17" s="108"/>
      <c r="C17" s="110" t="s">
        <v>179</v>
      </c>
      <c r="D17" s="110"/>
      <c r="E17" s="110"/>
      <c r="F17" s="110"/>
      <c r="G17" s="40" t="s">
        <v>181</v>
      </c>
      <c r="H17" s="48" t="s">
        <v>394</v>
      </c>
      <c r="I17" s="40" t="s">
        <v>306</v>
      </c>
      <c r="J17" s="32">
        <v>39600</v>
      </c>
      <c r="K17" s="32"/>
      <c r="L17" s="32"/>
      <c r="M17" s="32"/>
      <c r="N17" s="32"/>
      <c r="O17" s="55">
        <v>1</v>
      </c>
      <c r="P17" s="56"/>
      <c r="Q17" s="32">
        <v>39600</v>
      </c>
    </row>
    <row r="18" spans="1:17" ht="29.25" customHeight="1" outlineLevel="3" x14ac:dyDescent="0.2">
      <c r="A18" s="108">
        <v>95</v>
      </c>
      <c r="B18" s="108"/>
      <c r="C18" s="110" t="s">
        <v>182</v>
      </c>
      <c r="D18" s="110"/>
      <c r="E18" s="110"/>
      <c r="F18" s="110"/>
      <c r="G18" s="40" t="s">
        <v>183</v>
      </c>
      <c r="H18" s="39" t="s">
        <v>395</v>
      </c>
      <c r="I18" s="40" t="s">
        <v>306</v>
      </c>
      <c r="J18" s="32">
        <v>51170</v>
      </c>
      <c r="K18" s="32"/>
      <c r="L18" s="32"/>
      <c r="M18" s="32"/>
      <c r="N18" s="32"/>
      <c r="O18" s="55">
        <v>1</v>
      </c>
      <c r="P18" s="56"/>
      <c r="Q18" s="32">
        <v>51170</v>
      </c>
    </row>
    <row r="19" spans="1:17" ht="11.1" customHeight="1" outlineLevel="2" x14ac:dyDescent="0.2">
      <c r="A19" s="118" t="s">
        <v>8</v>
      </c>
      <c r="B19" s="118"/>
      <c r="C19" s="118"/>
      <c r="D19" s="118"/>
      <c r="E19" s="118"/>
      <c r="F19" s="118"/>
      <c r="G19" s="118"/>
      <c r="H19" s="118"/>
      <c r="I19" s="44"/>
      <c r="J19" s="26">
        <v>6475246.8200000003</v>
      </c>
      <c r="K19" s="26"/>
      <c r="L19" s="26"/>
      <c r="M19" s="26"/>
      <c r="N19" s="26"/>
      <c r="O19" s="53">
        <v>66</v>
      </c>
      <c r="P19" s="26">
        <v>320452.34999999998</v>
      </c>
      <c r="Q19" s="26">
        <v>6154794.4699999997</v>
      </c>
    </row>
    <row r="20" spans="1:17" ht="23.1" customHeight="1" outlineLevel="3" x14ac:dyDescent="0.2">
      <c r="A20" s="108">
        <v>96</v>
      </c>
      <c r="B20" s="108"/>
      <c r="C20" s="110" t="s">
        <v>184</v>
      </c>
      <c r="D20" s="110"/>
      <c r="E20" s="110"/>
      <c r="F20" s="110"/>
      <c r="G20" s="40" t="s">
        <v>185</v>
      </c>
      <c r="H20" s="50" t="s">
        <v>10</v>
      </c>
      <c r="I20" s="40" t="s">
        <v>306</v>
      </c>
      <c r="J20" s="32">
        <v>146855</v>
      </c>
      <c r="K20" s="32"/>
      <c r="L20" s="32"/>
      <c r="M20" s="32"/>
      <c r="N20" s="32"/>
      <c r="O20" s="55">
        <v>1</v>
      </c>
      <c r="P20" s="56"/>
      <c r="Q20" s="32">
        <v>146855</v>
      </c>
    </row>
    <row r="21" spans="1:17" ht="23.1" customHeight="1" outlineLevel="3" x14ac:dyDescent="0.2">
      <c r="A21" s="108">
        <v>97</v>
      </c>
      <c r="B21" s="108"/>
      <c r="C21" s="110" t="s">
        <v>186</v>
      </c>
      <c r="D21" s="110"/>
      <c r="E21" s="110"/>
      <c r="F21" s="110"/>
      <c r="G21" s="40" t="s">
        <v>187</v>
      </c>
      <c r="H21" s="50" t="s">
        <v>10</v>
      </c>
      <c r="I21" s="40" t="s">
        <v>306</v>
      </c>
      <c r="J21" s="32">
        <v>298055</v>
      </c>
      <c r="K21" s="32"/>
      <c r="L21" s="32"/>
      <c r="M21" s="32"/>
      <c r="N21" s="32"/>
      <c r="O21" s="55">
        <v>1</v>
      </c>
      <c r="P21" s="56"/>
      <c r="Q21" s="32">
        <v>298055</v>
      </c>
    </row>
    <row r="22" spans="1:17" ht="23.1" customHeight="1" outlineLevel="3" x14ac:dyDescent="0.2">
      <c r="A22" s="108">
        <v>98</v>
      </c>
      <c r="B22" s="108"/>
      <c r="C22" s="110" t="s">
        <v>188</v>
      </c>
      <c r="D22" s="110"/>
      <c r="E22" s="110"/>
      <c r="F22" s="110"/>
      <c r="G22" s="40" t="s">
        <v>189</v>
      </c>
      <c r="H22" s="50" t="s">
        <v>10</v>
      </c>
      <c r="I22" s="40" t="s">
        <v>306</v>
      </c>
      <c r="J22" s="32">
        <v>195961</v>
      </c>
      <c r="K22" s="32"/>
      <c r="L22" s="32"/>
      <c r="M22" s="32"/>
      <c r="N22" s="32"/>
      <c r="O22" s="55">
        <v>1</v>
      </c>
      <c r="P22" s="56"/>
      <c r="Q22" s="32">
        <v>195961</v>
      </c>
    </row>
    <row r="23" spans="1:17" ht="23.1" customHeight="1" outlineLevel="3" x14ac:dyDescent="0.2">
      <c r="A23" s="108">
        <v>99</v>
      </c>
      <c r="B23" s="108"/>
      <c r="C23" s="109" t="s">
        <v>396</v>
      </c>
      <c r="D23" s="110"/>
      <c r="E23" s="110"/>
      <c r="F23" s="110"/>
      <c r="G23" s="40" t="s">
        <v>190</v>
      </c>
      <c r="H23" s="50" t="s">
        <v>10</v>
      </c>
      <c r="I23" s="40" t="s">
        <v>306</v>
      </c>
      <c r="J23" s="32">
        <v>299150</v>
      </c>
      <c r="K23" s="32"/>
      <c r="L23" s="32"/>
      <c r="M23" s="32"/>
      <c r="N23" s="32"/>
      <c r="O23" s="55">
        <v>1</v>
      </c>
      <c r="P23" s="56"/>
      <c r="Q23" s="32">
        <v>299150</v>
      </c>
    </row>
    <row r="24" spans="1:17" ht="23.1" customHeight="1" outlineLevel="3" x14ac:dyDescent="0.2">
      <c r="A24" s="108">
        <v>100</v>
      </c>
      <c r="B24" s="108"/>
      <c r="C24" s="109" t="s">
        <v>397</v>
      </c>
      <c r="D24" s="110"/>
      <c r="E24" s="110"/>
      <c r="F24" s="110"/>
      <c r="G24" s="40" t="s">
        <v>191</v>
      </c>
      <c r="H24" s="50" t="s">
        <v>10</v>
      </c>
      <c r="I24" s="40" t="s">
        <v>306</v>
      </c>
      <c r="J24" s="32">
        <v>30763</v>
      </c>
      <c r="K24" s="32"/>
      <c r="L24" s="32"/>
      <c r="M24" s="32"/>
      <c r="N24" s="32"/>
      <c r="O24" s="55">
        <v>1</v>
      </c>
      <c r="P24" s="56"/>
      <c r="Q24" s="32">
        <v>30763</v>
      </c>
    </row>
    <row r="25" spans="1:17" ht="23.1" customHeight="1" outlineLevel="3" x14ac:dyDescent="0.2">
      <c r="A25" s="108">
        <v>101</v>
      </c>
      <c r="B25" s="108"/>
      <c r="C25" s="109" t="s">
        <v>398</v>
      </c>
      <c r="D25" s="110"/>
      <c r="E25" s="110"/>
      <c r="F25" s="110"/>
      <c r="G25" s="40" t="s">
        <v>192</v>
      </c>
      <c r="H25" s="50" t="s">
        <v>10</v>
      </c>
      <c r="I25" s="40" t="s">
        <v>306</v>
      </c>
      <c r="J25" s="32">
        <v>29237</v>
      </c>
      <c r="K25" s="32"/>
      <c r="L25" s="32"/>
      <c r="M25" s="32"/>
      <c r="N25" s="32"/>
      <c r="O25" s="55">
        <v>1</v>
      </c>
      <c r="P25" s="56"/>
      <c r="Q25" s="32">
        <v>29237</v>
      </c>
    </row>
    <row r="26" spans="1:17" ht="23.1" customHeight="1" outlineLevel="3" x14ac:dyDescent="0.2">
      <c r="A26" s="108">
        <v>102</v>
      </c>
      <c r="B26" s="108"/>
      <c r="C26" s="110" t="s">
        <v>193</v>
      </c>
      <c r="D26" s="110"/>
      <c r="E26" s="110"/>
      <c r="F26" s="110"/>
      <c r="G26" s="40" t="s">
        <v>194</v>
      </c>
      <c r="H26" s="39" t="s">
        <v>399</v>
      </c>
      <c r="I26" s="40" t="s">
        <v>306</v>
      </c>
      <c r="J26" s="32">
        <v>398000</v>
      </c>
      <c r="K26" s="32"/>
      <c r="L26" s="32"/>
      <c r="M26" s="32"/>
      <c r="N26" s="32"/>
      <c r="O26" s="55">
        <v>1</v>
      </c>
      <c r="P26" s="56"/>
      <c r="Q26" s="32">
        <v>398000</v>
      </c>
    </row>
    <row r="27" spans="1:17" ht="36" customHeight="1" outlineLevel="3" x14ac:dyDescent="0.2">
      <c r="A27" s="108">
        <v>103</v>
      </c>
      <c r="B27" s="108"/>
      <c r="C27" s="110" t="s">
        <v>195</v>
      </c>
      <c r="D27" s="110"/>
      <c r="E27" s="110"/>
      <c r="F27" s="110"/>
      <c r="G27" s="40" t="s">
        <v>196</v>
      </c>
      <c r="H27" s="50" t="s">
        <v>10</v>
      </c>
      <c r="I27" s="40" t="s">
        <v>306</v>
      </c>
      <c r="J27" s="32">
        <v>5309.87</v>
      </c>
      <c r="K27" s="32"/>
      <c r="L27" s="32"/>
      <c r="M27" s="32"/>
      <c r="N27" s="32"/>
      <c r="O27" s="55">
        <v>1</v>
      </c>
      <c r="P27" s="32">
        <v>5309.87</v>
      </c>
      <c r="Q27" s="56"/>
    </row>
    <row r="28" spans="1:17" ht="23.1" customHeight="1" outlineLevel="3" x14ac:dyDescent="0.2">
      <c r="A28" s="108">
        <v>104</v>
      </c>
      <c r="B28" s="108"/>
      <c r="C28" s="110" t="s">
        <v>197</v>
      </c>
      <c r="D28" s="110"/>
      <c r="E28" s="110"/>
      <c r="F28" s="110"/>
      <c r="G28" s="40" t="s">
        <v>198</v>
      </c>
      <c r="H28" s="50" t="s">
        <v>10</v>
      </c>
      <c r="I28" s="40" t="s">
        <v>306</v>
      </c>
      <c r="J28" s="32">
        <v>180178.85</v>
      </c>
      <c r="K28" s="32"/>
      <c r="L28" s="32"/>
      <c r="M28" s="32"/>
      <c r="N28" s="32"/>
      <c r="O28" s="55">
        <v>1</v>
      </c>
      <c r="P28" s="56"/>
      <c r="Q28" s="32">
        <v>180178.85</v>
      </c>
    </row>
    <row r="29" spans="1:17" ht="23.1" customHeight="1" outlineLevel="3" x14ac:dyDescent="0.2">
      <c r="A29" s="108">
        <v>105</v>
      </c>
      <c r="B29" s="108"/>
      <c r="C29" s="110" t="s">
        <v>199</v>
      </c>
      <c r="D29" s="110"/>
      <c r="E29" s="110"/>
      <c r="F29" s="110"/>
      <c r="G29" s="40" t="s">
        <v>200</v>
      </c>
      <c r="H29" s="39" t="s">
        <v>400</v>
      </c>
      <c r="I29" s="40" t="s">
        <v>306</v>
      </c>
      <c r="J29" s="32">
        <v>5959</v>
      </c>
      <c r="K29" s="32"/>
      <c r="L29" s="32"/>
      <c r="M29" s="32"/>
      <c r="N29" s="32"/>
      <c r="O29" s="55">
        <v>1</v>
      </c>
      <c r="P29" s="56"/>
      <c r="Q29" s="32">
        <v>5959</v>
      </c>
    </row>
    <row r="30" spans="1:17" ht="111" customHeight="1" outlineLevel="3" x14ac:dyDescent="0.2">
      <c r="A30" s="108">
        <v>106</v>
      </c>
      <c r="B30" s="108"/>
      <c r="C30" s="110" t="s">
        <v>201</v>
      </c>
      <c r="D30" s="110"/>
      <c r="E30" s="110"/>
      <c r="F30" s="110"/>
      <c r="G30" s="40" t="s">
        <v>202</v>
      </c>
      <c r="H30" s="39" t="s">
        <v>401</v>
      </c>
      <c r="I30" s="40" t="s">
        <v>306</v>
      </c>
      <c r="J30" s="32">
        <v>36835</v>
      </c>
      <c r="K30" s="32"/>
      <c r="L30" s="32"/>
      <c r="M30" s="32"/>
      <c r="N30" s="32"/>
      <c r="O30" s="55">
        <v>1</v>
      </c>
      <c r="P30" s="56"/>
      <c r="Q30" s="32">
        <v>36835</v>
      </c>
    </row>
    <row r="31" spans="1:17" ht="23.1" customHeight="1" outlineLevel="3" x14ac:dyDescent="0.2">
      <c r="A31" s="108">
        <v>107</v>
      </c>
      <c r="B31" s="108"/>
      <c r="C31" s="110" t="s">
        <v>203</v>
      </c>
      <c r="D31" s="110"/>
      <c r="E31" s="110"/>
      <c r="F31" s="110"/>
      <c r="G31" s="40" t="s">
        <v>204</v>
      </c>
      <c r="H31" s="50" t="s">
        <v>10</v>
      </c>
      <c r="I31" s="40" t="s">
        <v>306</v>
      </c>
      <c r="J31" s="32">
        <v>42871</v>
      </c>
      <c r="K31" s="32"/>
      <c r="L31" s="32"/>
      <c r="M31" s="32"/>
      <c r="N31" s="32"/>
      <c r="O31" s="55">
        <v>1</v>
      </c>
      <c r="P31" s="56"/>
      <c r="Q31" s="32">
        <v>42871</v>
      </c>
    </row>
    <row r="32" spans="1:17" ht="23.1" customHeight="1" outlineLevel="3" x14ac:dyDescent="0.2">
      <c r="A32" s="108">
        <v>108</v>
      </c>
      <c r="B32" s="108"/>
      <c r="C32" s="110" t="s">
        <v>205</v>
      </c>
      <c r="D32" s="110"/>
      <c r="E32" s="110"/>
      <c r="F32" s="110"/>
      <c r="G32" s="40" t="s">
        <v>206</v>
      </c>
      <c r="H32" s="50" t="s">
        <v>10</v>
      </c>
      <c r="I32" s="40" t="s">
        <v>306</v>
      </c>
      <c r="J32" s="32">
        <v>44321</v>
      </c>
      <c r="K32" s="32"/>
      <c r="L32" s="32"/>
      <c r="M32" s="32"/>
      <c r="N32" s="32"/>
      <c r="O32" s="55">
        <v>1</v>
      </c>
      <c r="P32" s="56"/>
      <c r="Q32" s="32">
        <v>44321</v>
      </c>
    </row>
    <row r="33" spans="1:17" ht="11.1" customHeight="1" outlineLevel="3" x14ac:dyDescent="0.2">
      <c r="A33" s="108">
        <v>109</v>
      </c>
      <c r="B33" s="108"/>
      <c r="C33" s="110" t="s">
        <v>207</v>
      </c>
      <c r="D33" s="110"/>
      <c r="E33" s="110"/>
      <c r="F33" s="110"/>
      <c r="G33" s="40" t="s">
        <v>208</v>
      </c>
      <c r="H33" s="50" t="s">
        <v>10</v>
      </c>
      <c r="I33" s="40" t="s">
        <v>306</v>
      </c>
      <c r="J33" s="32">
        <v>48199</v>
      </c>
      <c r="K33" s="32"/>
      <c r="L33" s="32"/>
      <c r="M33" s="32"/>
      <c r="N33" s="32"/>
      <c r="O33" s="55">
        <v>1</v>
      </c>
      <c r="P33" s="56"/>
      <c r="Q33" s="32">
        <v>48199</v>
      </c>
    </row>
    <row r="34" spans="1:17" ht="11.1" customHeight="1" outlineLevel="3" x14ac:dyDescent="0.2">
      <c r="A34" s="108">
        <v>110</v>
      </c>
      <c r="B34" s="108"/>
      <c r="C34" s="110" t="s">
        <v>209</v>
      </c>
      <c r="D34" s="110"/>
      <c r="E34" s="110"/>
      <c r="F34" s="110"/>
      <c r="G34" s="40" t="s">
        <v>210</v>
      </c>
      <c r="H34" s="50" t="s">
        <v>10</v>
      </c>
      <c r="I34" s="40" t="s">
        <v>306</v>
      </c>
      <c r="J34" s="32">
        <v>82000</v>
      </c>
      <c r="K34" s="32"/>
      <c r="L34" s="32"/>
      <c r="M34" s="32"/>
      <c r="N34" s="32"/>
      <c r="O34" s="55">
        <v>1</v>
      </c>
      <c r="P34" s="56"/>
      <c r="Q34" s="32">
        <v>82000</v>
      </c>
    </row>
    <row r="35" spans="1:17" ht="23.1" customHeight="1" outlineLevel="3" x14ac:dyDescent="0.2">
      <c r="A35" s="108">
        <v>111</v>
      </c>
      <c r="B35" s="108"/>
      <c r="C35" s="110" t="s">
        <v>211</v>
      </c>
      <c r="D35" s="110"/>
      <c r="E35" s="110"/>
      <c r="F35" s="110"/>
      <c r="G35" s="40" t="s">
        <v>212</v>
      </c>
      <c r="H35" s="50" t="s">
        <v>10</v>
      </c>
      <c r="I35" s="40" t="s">
        <v>306</v>
      </c>
      <c r="J35" s="32">
        <v>10199</v>
      </c>
      <c r="K35" s="32"/>
      <c r="L35" s="32"/>
      <c r="M35" s="32"/>
      <c r="N35" s="32"/>
      <c r="O35" s="55">
        <v>1</v>
      </c>
      <c r="P35" s="56"/>
      <c r="Q35" s="32">
        <v>10199</v>
      </c>
    </row>
    <row r="36" spans="1:17" ht="11.1" customHeight="1" outlineLevel="3" x14ac:dyDescent="0.2">
      <c r="A36" s="108">
        <v>112</v>
      </c>
      <c r="B36" s="108"/>
      <c r="C36" s="110" t="s">
        <v>213</v>
      </c>
      <c r="D36" s="110"/>
      <c r="E36" s="110"/>
      <c r="F36" s="110"/>
      <c r="G36" s="40" t="s">
        <v>214</v>
      </c>
      <c r="H36" s="50" t="s">
        <v>402</v>
      </c>
      <c r="I36" s="40" t="s">
        <v>306</v>
      </c>
      <c r="J36" s="32">
        <v>29839.25</v>
      </c>
      <c r="K36" s="32"/>
      <c r="L36" s="32"/>
      <c r="M36" s="32"/>
      <c r="N36" s="32"/>
      <c r="O36" s="55">
        <v>1</v>
      </c>
      <c r="P36" s="56"/>
      <c r="Q36" s="32">
        <v>29839.25</v>
      </c>
    </row>
    <row r="37" spans="1:17" ht="11.1" customHeight="1" outlineLevel="3" x14ac:dyDescent="0.2">
      <c r="A37" s="108">
        <v>113</v>
      </c>
      <c r="B37" s="108"/>
      <c r="C37" s="110" t="s">
        <v>215</v>
      </c>
      <c r="D37" s="110"/>
      <c r="E37" s="110"/>
      <c r="F37" s="110"/>
      <c r="G37" s="40" t="s">
        <v>216</v>
      </c>
      <c r="H37" s="61" t="s">
        <v>403</v>
      </c>
      <c r="I37" s="40" t="s">
        <v>306</v>
      </c>
      <c r="J37" s="32">
        <v>40346.1</v>
      </c>
      <c r="K37" s="32"/>
      <c r="L37" s="32"/>
      <c r="M37" s="32"/>
      <c r="N37" s="32"/>
      <c r="O37" s="55">
        <v>1</v>
      </c>
      <c r="P37" s="56"/>
      <c r="Q37" s="32">
        <v>40346.1</v>
      </c>
    </row>
    <row r="38" spans="1:17" ht="23.1" customHeight="1" outlineLevel="3" x14ac:dyDescent="0.2">
      <c r="A38" s="108">
        <v>114</v>
      </c>
      <c r="B38" s="108"/>
      <c r="C38" s="110" t="s">
        <v>217</v>
      </c>
      <c r="D38" s="110"/>
      <c r="E38" s="110"/>
      <c r="F38" s="110"/>
      <c r="G38" s="40" t="s">
        <v>218</v>
      </c>
      <c r="H38" s="50" t="s">
        <v>10</v>
      </c>
      <c r="I38" s="40" t="s">
        <v>306</v>
      </c>
      <c r="J38" s="32">
        <v>81600</v>
      </c>
      <c r="K38" s="32"/>
      <c r="L38" s="32"/>
      <c r="M38" s="32"/>
      <c r="N38" s="32"/>
      <c r="O38" s="55">
        <v>1</v>
      </c>
      <c r="P38" s="56"/>
      <c r="Q38" s="32">
        <v>81600</v>
      </c>
    </row>
    <row r="39" spans="1:17" ht="11.1" customHeight="1" outlineLevel="3" x14ac:dyDescent="0.2">
      <c r="A39" s="108">
        <v>115</v>
      </c>
      <c r="B39" s="108"/>
      <c r="C39" s="110" t="s">
        <v>219</v>
      </c>
      <c r="D39" s="110"/>
      <c r="E39" s="110"/>
      <c r="F39" s="110"/>
      <c r="G39" s="40" t="s">
        <v>220</v>
      </c>
      <c r="H39" s="50" t="s">
        <v>10</v>
      </c>
      <c r="I39" s="40" t="s">
        <v>306</v>
      </c>
      <c r="J39" s="32">
        <v>40100</v>
      </c>
      <c r="K39" s="32"/>
      <c r="L39" s="32"/>
      <c r="M39" s="32"/>
      <c r="N39" s="32"/>
      <c r="O39" s="55">
        <v>1</v>
      </c>
      <c r="P39" s="56"/>
      <c r="Q39" s="32">
        <v>40100</v>
      </c>
    </row>
    <row r="40" spans="1:17" ht="11.1" customHeight="1" outlineLevel="3" x14ac:dyDescent="0.2">
      <c r="A40" s="108">
        <v>116</v>
      </c>
      <c r="B40" s="108"/>
      <c r="C40" s="110" t="s">
        <v>219</v>
      </c>
      <c r="D40" s="110"/>
      <c r="E40" s="110"/>
      <c r="F40" s="110"/>
      <c r="G40" s="40" t="s">
        <v>221</v>
      </c>
      <c r="H40" s="50" t="s">
        <v>10</v>
      </c>
      <c r="I40" s="40" t="s">
        <v>306</v>
      </c>
      <c r="J40" s="32">
        <v>40100</v>
      </c>
      <c r="K40" s="32"/>
      <c r="L40" s="32"/>
      <c r="M40" s="32"/>
      <c r="N40" s="32"/>
      <c r="O40" s="55">
        <v>1</v>
      </c>
      <c r="P40" s="56"/>
      <c r="Q40" s="32">
        <v>40100</v>
      </c>
    </row>
    <row r="41" spans="1:17" ht="11.1" customHeight="1" outlineLevel="3" x14ac:dyDescent="0.2">
      <c r="A41" s="108">
        <v>117</v>
      </c>
      <c r="B41" s="108"/>
      <c r="C41" s="110" t="s">
        <v>222</v>
      </c>
      <c r="D41" s="110"/>
      <c r="E41" s="110"/>
      <c r="F41" s="110"/>
      <c r="G41" s="40" t="s">
        <v>223</v>
      </c>
      <c r="H41" s="50" t="s">
        <v>10</v>
      </c>
      <c r="I41" s="40" t="s">
        <v>306</v>
      </c>
      <c r="J41" s="32">
        <v>1515000</v>
      </c>
      <c r="K41" s="32"/>
      <c r="L41" s="32"/>
      <c r="M41" s="32"/>
      <c r="N41" s="32"/>
      <c r="O41" s="55">
        <v>1</v>
      </c>
      <c r="P41" s="56"/>
      <c r="Q41" s="32">
        <v>1515000</v>
      </c>
    </row>
    <row r="42" spans="1:17" ht="93" customHeight="1" outlineLevel="3" x14ac:dyDescent="0.2">
      <c r="A42" s="108">
        <v>118</v>
      </c>
      <c r="B42" s="108"/>
      <c r="C42" s="110" t="s">
        <v>224</v>
      </c>
      <c r="D42" s="110"/>
      <c r="E42" s="110"/>
      <c r="F42" s="110"/>
      <c r="G42" s="40" t="s">
        <v>225</v>
      </c>
      <c r="H42" s="39" t="s">
        <v>404</v>
      </c>
      <c r="I42" s="40" t="s">
        <v>306</v>
      </c>
      <c r="J42" s="32">
        <v>46980</v>
      </c>
      <c r="K42" s="32"/>
      <c r="L42" s="32"/>
      <c r="M42" s="32"/>
      <c r="N42" s="32"/>
      <c r="O42" s="55">
        <v>1</v>
      </c>
      <c r="P42" s="56"/>
      <c r="Q42" s="32">
        <v>46980</v>
      </c>
    </row>
    <row r="43" spans="1:17" ht="23.1" customHeight="1" outlineLevel="3" x14ac:dyDescent="0.2">
      <c r="A43" s="108">
        <v>119</v>
      </c>
      <c r="B43" s="108"/>
      <c r="C43" s="110" t="s">
        <v>224</v>
      </c>
      <c r="D43" s="110"/>
      <c r="E43" s="110"/>
      <c r="F43" s="110"/>
      <c r="G43" s="40" t="s">
        <v>24</v>
      </c>
      <c r="H43" s="39" t="s">
        <v>405</v>
      </c>
      <c r="I43" s="40" t="s">
        <v>306</v>
      </c>
      <c r="J43" s="32">
        <v>46980</v>
      </c>
      <c r="K43" s="32"/>
      <c r="L43" s="32"/>
      <c r="M43" s="32"/>
      <c r="N43" s="32"/>
      <c r="O43" s="55">
        <v>1</v>
      </c>
      <c r="P43" s="56"/>
      <c r="Q43" s="32">
        <v>46980</v>
      </c>
    </row>
    <row r="44" spans="1:17" ht="23.1" customHeight="1" outlineLevel="3" x14ac:dyDescent="0.2">
      <c r="A44" s="108">
        <v>120</v>
      </c>
      <c r="B44" s="108"/>
      <c r="C44" s="110" t="s">
        <v>226</v>
      </c>
      <c r="D44" s="110"/>
      <c r="E44" s="110"/>
      <c r="F44" s="110"/>
      <c r="G44" s="40" t="s">
        <v>227</v>
      </c>
      <c r="H44" s="62">
        <v>2.778</v>
      </c>
      <c r="I44" s="40" t="s">
        <v>306</v>
      </c>
      <c r="J44" s="32">
        <v>55000</v>
      </c>
      <c r="K44" s="32"/>
      <c r="L44" s="32"/>
      <c r="M44" s="32"/>
      <c r="N44" s="32"/>
      <c r="O44" s="55">
        <v>1</v>
      </c>
      <c r="P44" s="56"/>
      <c r="Q44" s="32">
        <v>55000</v>
      </c>
    </row>
    <row r="45" spans="1:17" ht="23.1" customHeight="1" outlineLevel="3" x14ac:dyDescent="0.2">
      <c r="A45" s="108">
        <v>121</v>
      </c>
      <c r="B45" s="108"/>
      <c r="C45" s="110" t="s">
        <v>228</v>
      </c>
      <c r="D45" s="110"/>
      <c r="E45" s="110"/>
      <c r="F45" s="110"/>
      <c r="G45" s="40" t="s">
        <v>229</v>
      </c>
      <c r="H45" s="61" t="s">
        <v>406</v>
      </c>
      <c r="I45" s="40" t="s">
        <v>306</v>
      </c>
      <c r="J45" s="32">
        <v>7112.86</v>
      </c>
      <c r="K45" s="32"/>
      <c r="L45" s="32"/>
      <c r="M45" s="32"/>
      <c r="N45" s="32"/>
      <c r="O45" s="55">
        <v>1</v>
      </c>
      <c r="P45" s="32">
        <v>7112.86</v>
      </c>
      <c r="Q45" s="56"/>
    </row>
    <row r="46" spans="1:17" ht="23.1" customHeight="1" outlineLevel="3" x14ac:dyDescent="0.2">
      <c r="A46" s="108">
        <v>122</v>
      </c>
      <c r="B46" s="108"/>
      <c r="C46" s="110" t="s">
        <v>230</v>
      </c>
      <c r="D46" s="110"/>
      <c r="E46" s="110"/>
      <c r="F46" s="110"/>
      <c r="G46" s="40" t="s">
        <v>231</v>
      </c>
      <c r="H46" s="61" t="s">
        <v>407</v>
      </c>
      <c r="I46" s="40" t="s">
        <v>306</v>
      </c>
      <c r="J46" s="57">
        <v>0.01</v>
      </c>
      <c r="K46" s="57"/>
      <c r="L46" s="57"/>
      <c r="M46" s="57"/>
      <c r="N46" s="57"/>
      <c r="O46" s="55">
        <v>1</v>
      </c>
      <c r="P46" s="57">
        <v>0.01</v>
      </c>
      <c r="Q46" s="56"/>
    </row>
    <row r="47" spans="1:17" ht="23.1" customHeight="1" outlineLevel="3" x14ac:dyDescent="0.2">
      <c r="A47" s="108">
        <v>123</v>
      </c>
      <c r="B47" s="108"/>
      <c r="C47" s="110" t="s">
        <v>232</v>
      </c>
      <c r="D47" s="110"/>
      <c r="E47" s="110"/>
      <c r="F47" s="110"/>
      <c r="G47" s="40" t="s">
        <v>233</v>
      </c>
      <c r="H47" s="61" t="s">
        <v>408</v>
      </c>
      <c r="I47" s="40" t="s">
        <v>306</v>
      </c>
      <c r="J47" s="32">
        <v>6579.39</v>
      </c>
      <c r="K47" s="32"/>
      <c r="L47" s="32"/>
      <c r="M47" s="32"/>
      <c r="N47" s="32"/>
      <c r="O47" s="55">
        <v>1</v>
      </c>
      <c r="P47" s="32">
        <v>6579.39</v>
      </c>
      <c r="Q47" s="56"/>
    </row>
    <row r="48" spans="1:17" ht="23.1" customHeight="1" outlineLevel="3" x14ac:dyDescent="0.2">
      <c r="A48" s="108">
        <v>124</v>
      </c>
      <c r="B48" s="108"/>
      <c r="C48" s="110" t="s">
        <v>234</v>
      </c>
      <c r="D48" s="110"/>
      <c r="E48" s="110"/>
      <c r="F48" s="110"/>
      <c r="G48" s="40" t="s">
        <v>235</v>
      </c>
      <c r="H48" s="50" t="s">
        <v>10</v>
      </c>
      <c r="I48" s="40" t="s">
        <v>306</v>
      </c>
      <c r="J48" s="57">
        <v>0.01</v>
      </c>
      <c r="K48" s="57"/>
      <c r="L48" s="57"/>
      <c r="M48" s="57"/>
      <c r="N48" s="57"/>
      <c r="O48" s="55">
        <v>1</v>
      </c>
      <c r="P48" s="57">
        <v>0.01</v>
      </c>
      <c r="Q48" s="56"/>
    </row>
    <row r="49" spans="1:17" ht="29.25" customHeight="1" outlineLevel="3" x14ac:dyDescent="0.2">
      <c r="A49" s="108">
        <v>125</v>
      </c>
      <c r="B49" s="108"/>
      <c r="C49" s="110" t="s">
        <v>236</v>
      </c>
      <c r="D49" s="110"/>
      <c r="E49" s="110"/>
      <c r="F49" s="110"/>
      <c r="G49" s="40" t="s">
        <v>237</v>
      </c>
      <c r="H49" s="61" t="s">
        <v>409</v>
      </c>
      <c r="I49" s="40" t="s">
        <v>306</v>
      </c>
      <c r="J49" s="32">
        <v>59210</v>
      </c>
      <c r="K49" s="32"/>
      <c r="L49" s="32"/>
      <c r="M49" s="32"/>
      <c r="N49" s="32"/>
      <c r="O49" s="55">
        <v>1</v>
      </c>
      <c r="P49" s="56"/>
      <c r="Q49" s="32">
        <v>59210</v>
      </c>
    </row>
    <row r="50" spans="1:17" ht="23.1" customHeight="1" outlineLevel="3" x14ac:dyDescent="0.2">
      <c r="A50" s="108">
        <v>126</v>
      </c>
      <c r="B50" s="108"/>
      <c r="C50" s="110" t="s">
        <v>238</v>
      </c>
      <c r="D50" s="110"/>
      <c r="E50" s="110"/>
      <c r="F50" s="110"/>
      <c r="G50" s="40" t="s">
        <v>239</v>
      </c>
      <c r="H50" s="50" t="s">
        <v>410</v>
      </c>
      <c r="I50" s="40" t="s">
        <v>306</v>
      </c>
      <c r="J50" s="32">
        <v>9335.6299999999992</v>
      </c>
      <c r="K50" s="32"/>
      <c r="L50" s="32"/>
      <c r="M50" s="32"/>
      <c r="N50" s="32"/>
      <c r="O50" s="55">
        <v>1</v>
      </c>
      <c r="P50" s="32">
        <v>9335.6299999999992</v>
      </c>
      <c r="Q50" s="56"/>
    </row>
    <row r="51" spans="1:17" ht="23.1" customHeight="1" outlineLevel="3" x14ac:dyDescent="0.2">
      <c r="A51" s="108">
        <v>127</v>
      </c>
      <c r="B51" s="108"/>
      <c r="C51" s="110" t="s">
        <v>240</v>
      </c>
      <c r="D51" s="110"/>
      <c r="E51" s="110"/>
      <c r="F51" s="110"/>
      <c r="G51" s="40" t="s">
        <v>241</v>
      </c>
      <c r="H51" s="61" t="s">
        <v>412</v>
      </c>
      <c r="I51" s="40" t="s">
        <v>306</v>
      </c>
      <c r="J51" s="57">
        <v>0.01</v>
      </c>
      <c r="K51" s="57"/>
      <c r="L51" s="57"/>
      <c r="M51" s="57"/>
      <c r="N51" s="57"/>
      <c r="O51" s="55">
        <v>1</v>
      </c>
      <c r="P51" s="57">
        <v>0.01</v>
      </c>
      <c r="Q51" s="56"/>
    </row>
    <row r="52" spans="1:17" ht="23.1" customHeight="1" outlineLevel="3" x14ac:dyDescent="0.2">
      <c r="A52" s="108">
        <v>128</v>
      </c>
      <c r="B52" s="108"/>
      <c r="C52" s="110" t="s">
        <v>242</v>
      </c>
      <c r="D52" s="110"/>
      <c r="E52" s="110"/>
      <c r="F52" s="110"/>
      <c r="G52" s="40" t="s">
        <v>243</v>
      </c>
      <c r="H52" s="50" t="s">
        <v>411</v>
      </c>
      <c r="I52" s="40" t="s">
        <v>306</v>
      </c>
      <c r="J52" s="32">
        <v>4445.54</v>
      </c>
      <c r="K52" s="32"/>
      <c r="L52" s="32"/>
      <c r="M52" s="32"/>
      <c r="N52" s="32"/>
      <c r="O52" s="55">
        <v>1</v>
      </c>
      <c r="P52" s="32">
        <v>4445.54</v>
      </c>
      <c r="Q52" s="56"/>
    </row>
    <row r="53" spans="1:17" ht="23.1" customHeight="1" outlineLevel="3" x14ac:dyDescent="0.2">
      <c r="A53" s="108">
        <v>129</v>
      </c>
      <c r="B53" s="108"/>
      <c r="C53" s="110" t="s">
        <v>244</v>
      </c>
      <c r="D53" s="110"/>
      <c r="E53" s="110"/>
      <c r="F53" s="110"/>
      <c r="G53" s="40" t="s">
        <v>245</v>
      </c>
      <c r="H53" s="61" t="s">
        <v>413</v>
      </c>
      <c r="I53" s="40" t="s">
        <v>306</v>
      </c>
      <c r="J53" s="57">
        <v>0.01</v>
      </c>
      <c r="K53" s="57"/>
      <c r="L53" s="57"/>
      <c r="M53" s="57"/>
      <c r="N53" s="57"/>
      <c r="O53" s="55">
        <v>1</v>
      </c>
      <c r="P53" s="57">
        <v>0.01</v>
      </c>
      <c r="Q53" s="56"/>
    </row>
    <row r="54" spans="1:17" ht="23.1" customHeight="1" outlineLevel="3" x14ac:dyDescent="0.2">
      <c r="A54" s="108">
        <v>130</v>
      </c>
      <c r="B54" s="108"/>
      <c r="C54" s="110" t="s">
        <v>246</v>
      </c>
      <c r="D54" s="110"/>
      <c r="E54" s="110"/>
      <c r="F54" s="110"/>
      <c r="G54" s="40" t="s">
        <v>247</v>
      </c>
      <c r="H54" s="50" t="s">
        <v>10</v>
      </c>
      <c r="I54" s="40" t="s">
        <v>306</v>
      </c>
      <c r="J54" s="57">
        <v>0.01</v>
      </c>
      <c r="K54" s="57"/>
      <c r="L54" s="57"/>
      <c r="M54" s="57"/>
      <c r="N54" s="57"/>
      <c r="O54" s="55">
        <v>1</v>
      </c>
      <c r="P54" s="57">
        <v>0.01</v>
      </c>
      <c r="Q54" s="56"/>
    </row>
    <row r="55" spans="1:17" ht="23.1" customHeight="1" outlineLevel="3" x14ac:dyDescent="0.2">
      <c r="A55" s="108">
        <v>131</v>
      </c>
      <c r="B55" s="108"/>
      <c r="C55" s="110" t="s">
        <v>248</v>
      </c>
      <c r="D55" s="110"/>
      <c r="E55" s="110"/>
      <c r="F55" s="110"/>
      <c r="G55" s="40" t="s">
        <v>249</v>
      </c>
      <c r="H55" s="61" t="s">
        <v>414</v>
      </c>
      <c r="I55" s="40" t="s">
        <v>306</v>
      </c>
      <c r="J55" s="57">
        <v>0.01</v>
      </c>
      <c r="K55" s="57"/>
      <c r="L55" s="57"/>
      <c r="M55" s="57"/>
      <c r="N55" s="57"/>
      <c r="O55" s="55">
        <v>1</v>
      </c>
      <c r="P55" s="57">
        <v>0.01</v>
      </c>
      <c r="Q55" s="56"/>
    </row>
    <row r="56" spans="1:17" ht="23.1" customHeight="1" outlineLevel="3" x14ac:dyDescent="0.2">
      <c r="A56" s="108">
        <v>132</v>
      </c>
      <c r="B56" s="108"/>
      <c r="C56" s="110" t="s">
        <v>250</v>
      </c>
      <c r="D56" s="110"/>
      <c r="E56" s="110"/>
      <c r="F56" s="110"/>
      <c r="G56" s="40" t="s">
        <v>251</v>
      </c>
      <c r="H56" s="50" t="s">
        <v>10</v>
      </c>
      <c r="I56" s="40" t="s">
        <v>306</v>
      </c>
      <c r="J56" s="57">
        <v>0.01</v>
      </c>
      <c r="K56" s="57"/>
      <c r="L56" s="57"/>
      <c r="M56" s="57"/>
      <c r="N56" s="57"/>
      <c r="O56" s="55">
        <v>1</v>
      </c>
      <c r="P56" s="57">
        <v>0.01</v>
      </c>
      <c r="Q56" s="56"/>
    </row>
    <row r="57" spans="1:17" ht="23.1" customHeight="1" outlineLevel="3" x14ac:dyDescent="0.2">
      <c r="A57" s="108">
        <v>133</v>
      </c>
      <c r="B57" s="108"/>
      <c r="C57" s="110" t="s">
        <v>252</v>
      </c>
      <c r="D57" s="110"/>
      <c r="E57" s="110"/>
      <c r="F57" s="110"/>
      <c r="G57" s="40" t="s">
        <v>253</v>
      </c>
      <c r="H57" s="50" t="s">
        <v>10</v>
      </c>
      <c r="I57" s="40" t="s">
        <v>306</v>
      </c>
      <c r="J57" s="57">
        <v>0.01</v>
      </c>
      <c r="K57" s="57"/>
      <c r="L57" s="57"/>
      <c r="M57" s="57"/>
      <c r="N57" s="57"/>
      <c r="O57" s="55">
        <v>1</v>
      </c>
      <c r="P57" s="57">
        <v>0.01</v>
      </c>
      <c r="Q57" s="56"/>
    </row>
    <row r="58" spans="1:17" ht="23.1" customHeight="1" outlineLevel="3" x14ac:dyDescent="0.2">
      <c r="A58" s="108">
        <v>134</v>
      </c>
      <c r="B58" s="108"/>
      <c r="C58" s="110" t="s">
        <v>254</v>
      </c>
      <c r="D58" s="110"/>
      <c r="E58" s="110"/>
      <c r="F58" s="110"/>
      <c r="G58" s="40" t="s">
        <v>255</v>
      </c>
      <c r="H58" s="50" t="s">
        <v>10</v>
      </c>
      <c r="I58" s="40" t="s">
        <v>306</v>
      </c>
      <c r="J58" s="57">
        <v>0.01</v>
      </c>
      <c r="K58" s="57"/>
      <c r="L58" s="57"/>
      <c r="M58" s="57"/>
      <c r="N58" s="57"/>
      <c r="O58" s="55">
        <v>1</v>
      </c>
      <c r="P58" s="57">
        <v>0.01</v>
      </c>
      <c r="Q58" s="56"/>
    </row>
    <row r="59" spans="1:17" ht="23.1" customHeight="1" outlineLevel="3" x14ac:dyDescent="0.2">
      <c r="A59" s="108">
        <v>135</v>
      </c>
      <c r="B59" s="108"/>
      <c r="C59" s="109" t="s">
        <v>415</v>
      </c>
      <c r="D59" s="110"/>
      <c r="E59" s="110"/>
      <c r="F59" s="110"/>
      <c r="G59" s="40" t="s">
        <v>256</v>
      </c>
      <c r="H59" s="50" t="s">
        <v>10</v>
      </c>
      <c r="I59" s="40" t="s">
        <v>306</v>
      </c>
      <c r="J59" s="57">
        <v>0.01</v>
      </c>
      <c r="K59" s="57"/>
      <c r="L59" s="57"/>
      <c r="M59" s="57"/>
      <c r="N59" s="57"/>
      <c r="O59" s="55">
        <v>1</v>
      </c>
      <c r="P59" s="57">
        <v>0.01</v>
      </c>
      <c r="Q59" s="56"/>
    </row>
    <row r="60" spans="1:17" ht="11.1" customHeight="1" outlineLevel="3" x14ac:dyDescent="0.2">
      <c r="A60" s="108">
        <v>136</v>
      </c>
      <c r="B60" s="108"/>
      <c r="C60" s="110" t="s">
        <v>257</v>
      </c>
      <c r="D60" s="110"/>
      <c r="E60" s="110"/>
      <c r="F60" s="110"/>
      <c r="G60" s="40" t="s">
        <v>24</v>
      </c>
      <c r="H60" s="50" t="s">
        <v>10</v>
      </c>
      <c r="I60" s="40" t="s">
        <v>306</v>
      </c>
      <c r="J60" s="32">
        <v>92700</v>
      </c>
      <c r="K60" s="32"/>
      <c r="L60" s="32"/>
      <c r="M60" s="32"/>
      <c r="N60" s="32"/>
      <c r="O60" s="55">
        <v>1</v>
      </c>
      <c r="P60" s="32">
        <v>49024.43</v>
      </c>
      <c r="Q60" s="32">
        <v>43675.57</v>
      </c>
    </row>
    <row r="61" spans="1:17" ht="27.75" customHeight="1" outlineLevel="3" x14ac:dyDescent="0.2">
      <c r="A61" s="108">
        <v>137</v>
      </c>
      <c r="B61" s="108"/>
      <c r="C61" s="110" t="s">
        <v>258</v>
      </c>
      <c r="D61" s="110"/>
      <c r="E61" s="110"/>
      <c r="F61" s="110"/>
      <c r="G61" s="40" t="s">
        <v>259</v>
      </c>
      <c r="H61" s="61" t="s">
        <v>416</v>
      </c>
      <c r="I61" s="40" t="s">
        <v>306</v>
      </c>
      <c r="J61" s="32">
        <v>53010</v>
      </c>
      <c r="K61" s="32"/>
      <c r="L61" s="32"/>
      <c r="M61" s="32"/>
      <c r="N61" s="32"/>
      <c r="O61" s="55">
        <v>1</v>
      </c>
      <c r="P61" s="56"/>
      <c r="Q61" s="32">
        <v>53010</v>
      </c>
    </row>
    <row r="62" spans="1:17" ht="73.5" customHeight="1" outlineLevel="3" x14ac:dyDescent="0.2">
      <c r="A62" s="108">
        <v>138</v>
      </c>
      <c r="B62" s="108"/>
      <c r="C62" s="110" t="s">
        <v>260</v>
      </c>
      <c r="D62" s="110"/>
      <c r="E62" s="110"/>
      <c r="F62" s="110"/>
      <c r="G62" s="40" t="s">
        <v>261</v>
      </c>
      <c r="H62" s="39" t="s">
        <v>417</v>
      </c>
      <c r="I62" s="40" t="s">
        <v>306</v>
      </c>
      <c r="J62" s="32">
        <v>192771.59</v>
      </c>
      <c r="K62" s="32"/>
      <c r="L62" s="32"/>
      <c r="M62" s="32"/>
      <c r="N62" s="32"/>
      <c r="O62" s="55">
        <v>1</v>
      </c>
      <c r="P62" s="56"/>
      <c r="Q62" s="32">
        <v>192771.59</v>
      </c>
    </row>
    <row r="63" spans="1:17" ht="23.1" customHeight="1" outlineLevel="3" x14ac:dyDescent="0.2">
      <c r="A63" s="108">
        <v>139</v>
      </c>
      <c r="B63" s="108"/>
      <c r="C63" s="110" t="s">
        <v>262</v>
      </c>
      <c r="D63" s="110"/>
      <c r="E63" s="110"/>
      <c r="F63" s="110"/>
      <c r="G63" s="40" t="s">
        <v>263</v>
      </c>
      <c r="H63" s="50" t="s">
        <v>10</v>
      </c>
      <c r="I63" s="40" t="s">
        <v>306</v>
      </c>
      <c r="J63" s="32">
        <v>45000</v>
      </c>
      <c r="K63" s="32"/>
      <c r="L63" s="32"/>
      <c r="M63" s="32"/>
      <c r="N63" s="32"/>
      <c r="O63" s="55">
        <v>1</v>
      </c>
      <c r="P63" s="56"/>
      <c r="Q63" s="32">
        <v>45000</v>
      </c>
    </row>
    <row r="64" spans="1:17" ht="23.1" customHeight="1" outlineLevel="3" x14ac:dyDescent="0.2">
      <c r="A64" s="108">
        <v>140</v>
      </c>
      <c r="B64" s="108"/>
      <c r="C64" s="110" t="s">
        <v>264</v>
      </c>
      <c r="D64" s="110"/>
      <c r="E64" s="110"/>
      <c r="F64" s="110"/>
      <c r="G64" s="40" t="s">
        <v>265</v>
      </c>
      <c r="H64" s="50" t="s">
        <v>10</v>
      </c>
      <c r="I64" s="40" t="s">
        <v>306</v>
      </c>
      <c r="J64" s="32">
        <v>45000</v>
      </c>
      <c r="K64" s="32"/>
      <c r="L64" s="32"/>
      <c r="M64" s="32"/>
      <c r="N64" s="32"/>
      <c r="O64" s="55">
        <v>1</v>
      </c>
      <c r="P64" s="56"/>
      <c r="Q64" s="32">
        <v>45000</v>
      </c>
    </row>
    <row r="65" spans="1:17" ht="11.1" customHeight="1" outlineLevel="3" x14ac:dyDescent="0.2">
      <c r="A65" s="108">
        <v>141</v>
      </c>
      <c r="B65" s="108"/>
      <c r="C65" s="110" t="s">
        <v>266</v>
      </c>
      <c r="D65" s="110"/>
      <c r="E65" s="110"/>
      <c r="F65" s="110"/>
      <c r="G65" s="40" t="s">
        <v>267</v>
      </c>
      <c r="H65" s="61" t="s">
        <v>418</v>
      </c>
      <c r="I65" s="40" t="s">
        <v>306</v>
      </c>
      <c r="J65" s="32">
        <v>53010</v>
      </c>
      <c r="K65" s="32"/>
      <c r="L65" s="32"/>
      <c r="M65" s="32"/>
      <c r="N65" s="32"/>
      <c r="O65" s="55">
        <v>1</v>
      </c>
      <c r="P65" s="56"/>
      <c r="Q65" s="32">
        <v>53010</v>
      </c>
    </row>
    <row r="66" spans="1:17" ht="11.1" customHeight="1" outlineLevel="3" x14ac:dyDescent="0.2">
      <c r="A66" s="108">
        <v>142</v>
      </c>
      <c r="B66" s="108"/>
      <c r="C66" s="110" t="s">
        <v>268</v>
      </c>
      <c r="D66" s="110"/>
      <c r="E66" s="110"/>
      <c r="F66" s="110"/>
      <c r="G66" s="40" t="s">
        <v>269</v>
      </c>
      <c r="H66" s="61" t="s">
        <v>419</v>
      </c>
      <c r="I66" s="40" t="s">
        <v>306</v>
      </c>
      <c r="J66" s="32">
        <v>10480</v>
      </c>
      <c r="K66" s="32"/>
      <c r="L66" s="32"/>
      <c r="M66" s="32"/>
      <c r="N66" s="32"/>
      <c r="O66" s="55">
        <v>1</v>
      </c>
      <c r="P66" s="56"/>
      <c r="Q66" s="32">
        <v>10480</v>
      </c>
    </row>
    <row r="67" spans="1:17" ht="108.75" customHeight="1" outlineLevel="3" x14ac:dyDescent="0.2">
      <c r="A67" s="108">
        <v>143</v>
      </c>
      <c r="B67" s="108"/>
      <c r="C67" s="110" t="s">
        <v>270</v>
      </c>
      <c r="D67" s="110"/>
      <c r="E67" s="110"/>
      <c r="F67" s="110"/>
      <c r="G67" s="60" t="s">
        <v>518</v>
      </c>
      <c r="H67" s="39" t="s">
        <v>420</v>
      </c>
      <c r="I67" s="40" t="s">
        <v>306</v>
      </c>
      <c r="J67" s="32">
        <v>545454.5</v>
      </c>
      <c r="K67" s="32"/>
      <c r="L67" s="32"/>
      <c r="M67" s="32"/>
      <c r="N67" s="32"/>
      <c r="O67" s="55">
        <v>10</v>
      </c>
      <c r="P67" s="56"/>
      <c r="Q67" s="32">
        <v>545454.5</v>
      </c>
    </row>
    <row r="68" spans="1:17" ht="23.1" customHeight="1" outlineLevel="3" x14ac:dyDescent="0.2">
      <c r="A68" s="108">
        <v>144</v>
      </c>
      <c r="B68" s="108"/>
      <c r="C68" s="110" t="s">
        <v>271</v>
      </c>
      <c r="D68" s="110"/>
      <c r="E68" s="110"/>
      <c r="F68" s="110"/>
      <c r="G68" s="40" t="s">
        <v>272</v>
      </c>
      <c r="H68" s="61" t="s">
        <v>421</v>
      </c>
      <c r="I68" s="40" t="s">
        <v>306</v>
      </c>
      <c r="J68" s="32">
        <v>9371.19</v>
      </c>
      <c r="K68" s="32"/>
      <c r="L68" s="32"/>
      <c r="M68" s="32"/>
      <c r="N68" s="32"/>
      <c r="O68" s="55">
        <v>1</v>
      </c>
      <c r="P68" s="32">
        <v>9371.19</v>
      </c>
      <c r="Q68" s="56"/>
    </row>
    <row r="69" spans="1:17" ht="23.1" customHeight="1" outlineLevel="3" x14ac:dyDescent="0.2">
      <c r="A69" s="108">
        <v>146</v>
      </c>
      <c r="B69" s="108"/>
      <c r="C69" s="110" t="s">
        <v>273</v>
      </c>
      <c r="D69" s="110"/>
      <c r="E69" s="110"/>
      <c r="F69" s="110"/>
      <c r="G69" s="40" t="s">
        <v>274</v>
      </c>
      <c r="H69" s="50" t="s">
        <v>10</v>
      </c>
      <c r="I69" s="40" t="s">
        <v>306</v>
      </c>
      <c r="J69" s="32">
        <v>17752</v>
      </c>
      <c r="K69" s="32"/>
      <c r="L69" s="32"/>
      <c r="M69" s="32"/>
      <c r="N69" s="32"/>
      <c r="O69" s="55">
        <v>1</v>
      </c>
      <c r="P69" s="32">
        <v>5952</v>
      </c>
      <c r="Q69" s="32">
        <v>11800</v>
      </c>
    </row>
    <row r="70" spans="1:17" ht="108.75" customHeight="1" outlineLevel="3" x14ac:dyDescent="0.2">
      <c r="A70" s="108">
        <v>148</v>
      </c>
      <c r="B70" s="108"/>
      <c r="C70" s="110" t="s">
        <v>275</v>
      </c>
      <c r="D70" s="110"/>
      <c r="E70" s="110"/>
      <c r="F70" s="110"/>
      <c r="G70" s="40" t="s">
        <v>276</v>
      </c>
      <c r="H70" s="39" t="s">
        <v>422</v>
      </c>
      <c r="I70" s="40" t="s">
        <v>306</v>
      </c>
      <c r="J70" s="32">
        <v>54545.5</v>
      </c>
      <c r="K70" s="32"/>
      <c r="L70" s="32"/>
      <c r="M70" s="32"/>
      <c r="N70" s="32"/>
      <c r="O70" s="55">
        <v>1</v>
      </c>
      <c r="P70" s="56"/>
      <c r="Q70" s="32">
        <v>54545.5</v>
      </c>
    </row>
    <row r="71" spans="1:17" ht="79.5" customHeight="1" outlineLevel="3" x14ac:dyDescent="0.2">
      <c r="A71" s="108">
        <v>153</v>
      </c>
      <c r="B71" s="108"/>
      <c r="C71" s="110" t="s">
        <v>277</v>
      </c>
      <c r="D71" s="110"/>
      <c r="E71" s="110"/>
      <c r="F71" s="110"/>
      <c r="G71" s="40" t="s">
        <v>278</v>
      </c>
      <c r="H71" s="39" t="s">
        <v>423</v>
      </c>
      <c r="I71" s="40" t="s">
        <v>306</v>
      </c>
      <c r="J71" s="32">
        <v>99990</v>
      </c>
      <c r="K71" s="32"/>
      <c r="L71" s="32"/>
      <c r="M71" s="32"/>
      <c r="N71" s="32"/>
      <c r="O71" s="55">
        <v>1</v>
      </c>
      <c r="P71" s="56"/>
      <c r="Q71" s="32">
        <v>99990</v>
      </c>
    </row>
    <row r="72" spans="1:17" ht="23.1" customHeight="1" outlineLevel="3" x14ac:dyDescent="0.2">
      <c r="A72" s="108">
        <v>157</v>
      </c>
      <c r="B72" s="108"/>
      <c r="C72" s="110" t="s">
        <v>279</v>
      </c>
      <c r="D72" s="110"/>
      <c r="E72" s="110"/>
      <c r="F72" s="110"/>
      <c r="G72" s="40" t="s">
        <v>280</v>
      </c>
      <c r="H72" s="50" t="s">
        <v>10</v>
      </c>
      <c r="I72" s="40" t="s">
        <v>306</v>
      </c>
      <c r="J72" s="32">
        <v>497328.9</v>
      </c>
      <c r="K72" s="32"/>
      <c r="L72" s="32"/>
      <c r="M72" s="32"/>
      <c r="N72" s="32"/>
      <c r="O72" s="55">
        <v>1</v>
      </c>
      <c r="P72" s="56"/>
      <c r="Q72" s="32">
        <v>497328.9</v>
      </c>
    </row>
    <row r="73" spans="1:17" ht="11.1" customHeight="1" outlineLevel="3" x14ac:dyDescent="0.2">
      <c r="A73" s="108">
        <v>158</v>
      </c>
      <c r="B73" s="108"/>
      <c r="C73" s="110" t="s">
        <v>281</v>
      </c>
      <c r="D73" s="110"/>
      <c r="E73" s="110"/>
      <c r="F73" s="110"/>
      <c r="G73" s="40" t="s">
        <v>282</v>
      </c>
      <c r="H73" s="62">
        <v>0.83299999999999996</v>
      </c>
      <c r="I73" s="40" t="s">
        <v>306</v>
      </c>
      <c r="J73" s="32">
        <v>78195</v>
      </c>
      <c r="K73" s="32"/>
      <c r="L73" s="32"/>
      <c r="M73" s="32"/>
      <c r="N73" s="32"/>
      <c r="O73" s="55">
        <v>1</v>
      </c>
      <c r="P73" s="32">
        <v>7819.56</v>
      </c>
      <c r="Q73" s="32">
        <v>70375.44</v>
      </c>
    </row>
    <row r="74" spans="1:17" ht="11.1" customHeight="1" outlineLevel="3" x14ac:dyDescent="0.2">
      <c r="A74" s="108">
        <v>159</v>
      </c>
      <c r="B74" s="108"/>
      <c r="C74" s="110" t="s">
        <v>283</v>
      </c>
      <c r="D74" s="110"/>
      <c r="E74" s="110"/>
      <c r="F74" s="110"/>
      <c r="G74" s="40" t="s">
        <v>284</v>
      </c>
      <c r="H74" s="50" t="s">
        <v>10</v>
      </c>
      <c r="I74" s="40" t="s">
        <v>306</v>
      </c>
      <c r="J74" s="32">
        <v>9915.5400000000009</v>
      </c>
      <c r="K74" s="32"/>
      <c r="L74" s="32"/>
      <c r="M74" s="32"/>
      <c r="N74" s="32"/>
      <c r="O74" s="55">
        <v>1</v>
      </c>
      <c r="P74" s="56"/>
      <c r="Q74" s="32">
        <v>9915.5400000000009</v>
      </c>
    </row>
    <row r="75" spans="1:17" ht="11.1" customHeight="1" outlineLevel="3" x14ac:dyDescent="0.2">
      <c r="A75" s="108">
        <v>160</v>
      </c>
      <c r="B75" s="108"/>
      <c r="C75" s="110" t="s">
        <v>285</v>
      </c>
      <c r="D75" s="110"/>
      <c r="E75" s="110"/>
      <c r="F75" s="110"/>
      <c r="G75" s="40" t="s">
        <v>286</v>
      </c>
      <c r="H75" s="48" t="s">
        <v>424</v>
      </c>
      <c r="I75" s="40" t="s">
        <v>306</v>
      </c>
      <c r="J75" s="32">
        <v>834200</v>
      </c>
      <c r="K75" s="32"/>
      <c r="L75" s="32"/>
      <c r="M75" s="32"/>
      <c r="N75" s="32"/>
      <c r="O75" s="55">
        <v>1</v>
      </c>
      <c r="P75" s="32">
        <v>215501.77</v>
      </c>
      <c r="Q75" s="32">
        <v>618698.23</v>
      </c>
    </row>
    <row r="76" spans="1:17" ht="32.25" customHeight="1" outlineLevel="3" x14ac:dyDescent="0.2">
      <c r="A76" s="108">
        <v>161</v>
      </c>
      <c r="B76" s="108"/>
      <c r="C76" s="110" t="s">
        <v>287</v>
      </c>
      <c r="D76" s="110"/>
      <c r="E76" s="110"/>
      <c r="F76" s="110"/>
      <c r="G76" s="40" t="s">
        <v>288</v>
      </c>
      <c r="H76" s="39" t="s">
        <v>425</v>
      </c>
      <c r="I76" s="40" t="s">
        <v>306</v>
      </c>
      <c r="J76" s="57">
        <v>0.01</v>
      </c>
      <c r="K76" s="57"/>
      <c r="L76" s="57"/>
      <c r="M76" s="57"/>
      <c r="N76" s="57"/>
      <c r="O76" s="55">
        <v>1</v>
      </c>
      <c r="P76" s="57">
        <v>0.01</v>
      </c>
      <c r="Q76" s="56"/>
    </row>
    <row r="77" spans="1:17" ht="12.95" customHeight="1" x14ac:dyDescent="0.2">
      <c r="A77" s="111" t="s">
        <v>290</v>
      </c>
      <c r="B77" s="111"/>
      <c r="C77" s="111"/>
      <c r="D77" s="111"/>
      <c r="E77" s="111"/>
      <c r="F77" s="111"/>
      <c r="G77" s="111"/>
      <c r="H77" s="111"/>
      <c r="I77" s="41"/>
      <c r="J77" s="35">
        <f>SUM(J15:J76)</f>
        <v>13080863.639999995</v>
      </c>
      <c r="K77" s="35"/>
      <c r="L77" s="35"/>
      <c r="M77" s="35"/>
      <c r="N77" s="35"/>
      <c r="O77" s="35">
        <f t="shared" ref="O77:Q77" si="0">SUM(O15:O76)</f>
        <v>135</v>
      </c>
      <c r="P77" s="35">
        <f t="shared" si="0"/>
        <v>640904.70000000007</v>
      </c>
      <c r="Q77" s="35">
        <f t="shared" si="0"/>
        <v>12439958.939999998</v>
      </c>
    </row>
    <row r="78" spans="1:17" ht="11.45" customHeight="1" x14ac:dyDescent="0.2">
      <c r="A78" s="137" t="s">
        <v>541</v>
      </c>
      <c r="B78" s="137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7"/>
      <c r="P78" s="138"/>
      <c r="Q78" s="138"/>
    </row>
    <row r="79" spans="1:17" ht="30.75" customHeight="1" x14ac:dyDescent="0.2">
      <c r="A79" s="103" t="s">
        <v>544</v>
      </c>
      <c r="C79" s="146" t="s">
        <v>529</v>
      </c>
      <c r="D79" s="146"/>
      <c r="E79" s="146"/>
      <c r="F79" s="146"/>
      <c r="G79" s="69"/>
      <c r="H79" s="69"/>
      <c r="I79" s="69"/>
      <c r="J79" s="26">
        <v>26339.22</v>
      </c>
      <c r="K79" s="69"/>
      <c r="L79" s="69"/>
      <c r="M79" s="69"/>
      <c r="N79" s="69"/>
      <c r="O79" s="55">
        <v>1</v>
      </c>
      <c r="P79" s="26">
        <v>26339.22</v>
      </c>
      <c r="Q79" s="26"/>
    </row>
    <row r="80" spans="1:17" ht="26.25" customHeight="1" x14ac:dyDescent="0.2">
      <c r="A80" s="104"/>
      <c r="C80" s="139" t="s">
        <v>529</v>
      </c>
      <c r="D80" s="139"/>
      <c r="E80" s="139"/>
      <c r="F80" s="139"/>
      <c r="G80" s="64"/>
      <c r="H80" s="64"/>
      <c r="I80" s="64"/>
      <c r="J80" s="26">
        <v>26339.22</v>
      </c>
      <c r="K80" s="69"/>
      <c r="L80" s="69"/>
      <c r="M80" s="69"/>
      <c r="N80" s="69"/>
      <c r="O80" s="55">
        <v>1</v>
      </c>
      <c r="P80" s="26">
        <v>26339.22</v>
      </c>
      <c r="Q80" s="26"/>
    </row>
    <row r="81" spans="1:17" ht="10.5" customHeight="1" x14ac:dyDescent="0.2">
      <c r="A81" s="104"/>
      <c r="C81" s="139" t="s">
        <v>530</v>
      </c>
      <c r="D81" s="139"/>
      <c r="E81" s="139"/>
      <c r="F81" s="139"/>
      <c r="G81" s="139"/>
      <c r="H81" s="139"/>
      <c r="I81" s="139"/>
      <c r="J81" s="26">
        <v>14941</v>
      </c>
      <c r="K81" s="69"/>
      <c r="L81" s="69"/>
      <c r="M81" s="69"/>
      <c r="N81" s="69"/>
      <c r="O81" s="55">
        <v>1</v>
      </c>
      <c r="P81" s="26">
        <v>14941</v>
      </c>
      <c r="Q81" s="26"/>
    </row>
    <row r="82" spans="1:17" ht="11.45" customHeight="1" x14ac:dyDescent="0.2">
      <c r="A82" s="104"/>
      <c r="C82" s="139" t="s">
        <v>531</v>
      </c>
      <c r="D82" s="139"/>
      <c r="E82" s="139"/>
      <c r="F82" s="139"/>
      <c r="G82" s="139"/>
      <c r="H82" s="139"/>
      <c r="I82" s="139"/>
      <c r="J82" s="26">
        <v>20712</v>
      </c>
      <c r="K82" s="69"/>
      <c r="L82" s="69"/>
      <c r="M82" s="69"/>
      <c r="N82" s="69"/>
      <c r="O82" s="55">
        <v>1</v>
      </c>
      <c r="P82" s="26">
        <v>20712</v>
      </c>
      <c r="Q82" s="26"/>
    </row>
    <row r="83" spans="1:17" ht="11.45" customHeight="1" x14ac:dyDescent="0.2">
      <c r="A83" s="104"/>
      <c r="C83" s="139" t="s">
        <v>532</v>
      </c>
      <c r="D83" s="139"/>
      <c r="E83" s="139"/>
      <c r="F83" s="139"/>
      <c r="G83" s="139"/>
      <c r="H83" s="139"/>
      <c r="I83" s="139"/>
      <c r="J83" s="26">
        <v>17048</v>
      </c>
      <c r="K83" s="69"/>
      <c r="L83" s="69"/>
      <c r="M83" s="69"/>
      <c r="N83" s="69"/>
      <c r="O83" s="55">
        <v>1</v>
      </c>
      <c r="P83" s="26">
        <v>17048</v>
      </c>
      <c r="Q83" s="26"/>
    </row>
    <row r="84" spans="1:17" ht="11.45" customHeight="1" x14ac:dyDescent="0.2">
      <c r="A84" s="104"/>
      <c r="C84" s="139" t="s">
        <v>533</v>
      </c>
      <c r="D84" s="139"/>
      <c r="E84" s="139"/>
      <c r="F84" s="139"/>
      <c r="G84" s="139"/>
      <c r="H84" s="139"/>
      <c r="I84" s="139"/>
      <c r="J84" s="26">
        <v>3237</v>
      </c>
      <c r="K84" s="69"/>
      <c r="L84" s="69"/>
      <c r="M84" s="69"/>
      <c r="N84" s="69"/>
      <c r="O84" s="55">
        <v>1</v>
      </c>
      <c r="P84" s="26">
        <v>3237</v>
      </c>
      <c r="Q84" s="26"/>
    </row>
    <row r="85" spans="1:17" ht="11.45" customHeight="1" x14ac:dyDescent="0.2">
      <c r="A85" s="104"/>
      <c r="C85" s="139" t="s">
        <v>533</v>
      </c>
      <c r="D85" s="139"/>
      <c r="E85" s="139"/>
      <c r="F85" s="139"/>
      <c r="G85" s="139"/>
      <c r="H85" s="139"/>
      <c r="I85" s="139"/>
      <c r="J85" s="26">
        <v>3237</v>
      </c>
      <c r="K85" s="69"/>
      <c r="L85" s="69"/>
      <c r="M85" s="69"/>
      <c r="N85" s="69"/>
      <c r="O85" s="55">
        <v>1</v>
      </c>
      <c r="P85" s="26">
        <v>3237</v>
      </c>
      <c r="Q85" s="26"/>
    </row>
    <row r="86" spans="1:17" ht="11.45" customHeight="1" x14ac:dyDescent="0.2">
      <c r="A86" s="104"/>
      <c r="C86" s="139" t="s">
        <v>533</v>
      </c>
      <c r="D86" s="139"/>
      <c r="E86" s="139"/>
      <c r="F86" s="139"/>
      <c r="G86" s="139"/>
      <c r="H86" s="139"/>
      <c r="I86" s="139"/>
      <c r="J86" s="26">
        <v>3237</v>
      </c>
      <c r="K86" s="69"/>
      <c r="L86" s="69"/>
      <c r="M86" s="69"/>
      <c r="N86" s="69"/>
      <c r="O86" s="55">
        <v>1</v>
      </c>
      <c r="P86" s="26">
        <v>3237</v>
      </c>
      <c r="Q86" s="26"/>
    </row>
    <row r="87" spans="1:17" ht="11.45" customHeight="1" x14ac:dyDescent="0.2">
      <c r="A87" s="104"/>
      <c r="C87" s="139" t="s">
        <v>534</v>
      </c>
      <c r="D87" s="139"/>
      <c r="E87" s="139"/>
      <c r="F87" s="139"/>
      <c r="G87" s="139"/>
      <c r="H87" s="139"/>
      <c r="I87" s="139"/>
      <c r="J87" s="26">
        <v>5300</v>
      </c>
      <c r="K87" s="69"/>
      <c r="L87" s="69"/>
      <c r="M87" s="69"/>
      <c r="N87" s="69"/>
      <c r="O87" s="55">
        <v>1</v>
      </c>
      <c r="P87" s="26">
        <v>5300</v>
      </c>
      <c r="Q87" s="26"/>
    </row>
    <row r="88" spans="1:17" ht="11.45" customHeight="1" x14ac:dyDescent="0.2">
      <c r="A88" s="104"/>
      <c r="C88" s="139" t="s">
        <v>535</v>
      </c>
      <c r="D88" s="139"/>
      <c r="E88" s="139"/>
      <c r="F88" s="139"/>
      <c r="G88" s="139"/>
      <c r="H88" s="139"/>
      <c r="I88" s="139"/>
      <c r="J88" s="26">
        <v>5910</v>
      </c>
      <c r="K88" s="69"/>
      <c r="L88" s="69"/>
      <c r="M88" s="69"/>
      <c r="N88" s="69"/>
      <c r="O88" s="55">
        <v>1</v>
      </c>
      <c r="P88" s="26">
        <v>5910</v>
      </c>
      <c r="Q88" s="26"/>
    </row>
    <row r="89" spans="1:17" ht="11.45" customHeight="1" x14ac:dyDescent="0.2">
      <c r="A89" s="104"/>
      <c r="C89" s="139" t="s">
        <v>536</v>
      </c>
      <c r="D89" s="139"/>
      <c r="E89" s="139"/>
      <c r="F89" s="139"/>
      <c r="G89" s="139"/>
      <c r="H89" s="139"/>
      <c r="I89" s="139"/>
      <c r="J89" s="26">
        <v>7836</v>
      </c>
      <c r="K89" s="69"/>
      <c r="L89" s="69"/>
      <c r="M89" s="69"/>
      <c r="N89" s="69"/>
      <c r="O89" s="55">
        <v>1</v>
      </c>
      <c r="P89" s="26">
        <v>7836</v>
      </c>
      <c r="Q89" s="26"/>
    </row>
    <row r="90" spans="1:17" ht="11.45" customHeight="1" x14ac:dyDescent="0.2">
      <c r="A90" s="104"/>
      <c r="C90" s="139" t="s">
        <v>537</v>
      </c>
      <c r="D90" s="139"/>
      <c r="E90" s="139"/>
      <c r="F90" s="139"/>
      <c r="G90" s="139"/>
      <c r="H90" s="139"/>
      <c r="I90" s="139"/>
      <c r="J90" s="26">
        <v>15570</v>
      </c>
      <c r="K90" s="69"/>
      <c r="L90" s="69"/>
      <c r="M90" s="69"/>
      <c r="N90" s="69"/>
      <c r="O90" s="55">
        <v>1</v>
      </c>
      <c r="P90" s="26">
        <v>15570</v>
      </c>
      <c r="Q90" s="26"/>
    </row>
    <row r="91" spans="1:17" ht="11.45" customHeight="1" x14ac:dyDescent="0.2">
      <c r="A91" s="104"/>
      <c r="C91" s="139" t="s">
        <v>538</v>
      </c>
      <c r="D91" s="139"/>
      <c r="E91" s="139"/>
      <c r="F91" s="139"/>
      <c r="G91" s="139"/>
      <c r="H91" s="139"/>
      <c r="I91" s="139"/>
      <c r="J91" s="26">
        <v>12700</v>
      </c>
      <c r="K91" s="69"/>
      <c r="L91" s="69"/>
      <c r="M91" s="69"/>
      <c r="N91" s="69"/>
      <c r="O91" s="55">
        <v>1</v>
      </c>
      <c r="P91" s="26">
        <v>12700</v>
      </c>
      <c r="Q91" s="26"/>
    </row>
    <row r="92" spans="1:17" ht="11.45" customHeight="1" x14ac:dyDescent="0.2">
      <c r="A92" s="104"/>
      <c r="C92" s="139" t="s">
        <v>539</v>
      </c>
      <c r="D92" s="139"/>
      <c r="E92" s="139"/>
      <c r="F92" s="139"/>
      <c r="G92" s="139"/>
      <c r="H92" s="139"/>
      <c r="I92" s="139"/>
      <c r="J92" s="26">
        <v>14454.5</v>
      </c>
      <c r="K92" s="69"/>
      <c r="L92" s="69"/>
      <c r="M92" s="69"/>
      <c r="N92" s="69"/>
      <c r="O92" s="55">
        <v>1</v>
      </c>
      <c r="P92" s="26">
        <v>14454.5</v>
      </c>
      <c r="Q92" s="26"/>
    </row>
    <row r="93" spans="1:17" ht="11.45" customHeight="1" x14ac:dyDescent="0.2">
      <c r="A93" s="104"/>
      <c r="C93" s="139" t="s">
        <v>540</v>
      </c>
      <c r="D93" s="139"/>
      <c r="E93" s="139"/>
      <c r="F93" s="139"/>
      <c r="G93" s="139"/>
      <c r="H93" s="139"/>
      <c r="I93" s="139"/>
      <c r="J93" s="26">
        <v>14454.5</v>
      </c>
      <c r="K93" s="69"/>
      <c r="L93" s="69"/>
      <c r="M93" s="69"/>
      <c r="N93" s="69"/>
      <c r="O93" s="55">
        <v>1</v>
      </c>
      <c r="P93" s="26">
        <v>14454.5</v>
      </c>
      <c r="Q93" s="26"/>
    </row>
    <row r="94" spans="1:17" ht="11.45" customHeight="1" x14ac:dyDescent="0.2">
      <c r="A94" s="104"/>
      <c r="C94" s="139" t="s">
        <v>546</v>
      </c>
      <c r="D94" s="139"/>
      <c r="E94" s="139"/>
      <c r="F94" s="139"/>
      <c r="G94" s="64"/>
      <c r="H94" s="64"/>
      <c r="I94" s="64"/>
      <c r="J94" s="26">
        <v>25500</v>
      </c>
      <c r="K94" s="69"/>
      <c r="L94" s="69"/>
      <c r="M94" s="69"/>
      <c r="N94" s="69"/>
      <c r="O94" s="55">
        <v>1</v>
      </c>
      <c r="P94" s="26">
        <v>25500</v>
      </c>
      <c r="Q94" s="26"/>
    </row>
    <row r="95" spans="1:17" ht="11.45" customHeight="1" x14ac:dyDescent="0.2">
      <c r="A95" s="104"/>
      <c r="C95" s="139" t="s">
        <v>547</v>
      </c>
      <c r="D95" s="139"/>
      <c r="E95" s="139"/>
      <c r="F95" s="139"/>
      <c r="G95" s="139"/>
      <c r="H95" s="64"/>
      <c r="I95" s="64"/>
      <c r="J95" s="26">
        <v>8650</v>
      </c>
      <c r="K95" s="69"/>
      <c r="L95" s="69"/>
      <c r="M95" s="69"/>
      <c r="N95" s="69"/>
      <c r="O95" s="55">
        <v>1</v>
      </c>
      <c r="P95" s="26">
        <v>8650</v>
      </c>
      <c r="Q95" s="26"/>
    </row>
    <row r="96" spans="1:17" ht="11.45" customHeight="1" x14ac:dyDescent="0.2">
      <c r="A96" s="104"/>
      <c r="C96" s="109" t="s">
        <v>548</v>
      </c>
      <c r="D96" s="139"/>
      <c r="E96" s="139"/>
      <c r="F96" s="139"/>
      <c r="G96" s="64"/>
      <c r="H96" s="64"/>
      <c r="I96" s="64"/>
      <c r="J96" s="26">
        <v>8650</v>
      </c>
      <c r="K96" s="69"/>
      <c r="L96" s="69"/>
      <c r="M96" s="69"/>
      <c r="N96" s="69"/>
      <c r="O96" s="55">
        <v>1</v>
      </c>
      <c r="P96" s="26">
        <v>8650</v>
      </c>
      <c r="Q96" s="26"/>
    </row>
    <row r="97" spans="1:17" ht="11.45" customHeight="1" x14ac:dyDescent="0.2">
      <c r="A97" s="104"/>
      <c r="C97" s="147" t="s">
        <v>549</v>
      </c>
      <c r="D97" s="148"/>
      <c r="E97" s="148"/>
      <c r="F97" s="149"/>
      <c r="G97" s="69"/>
      <c r="H97" s="69"/>
      <c r="I97" s="69"/>
      <c r="J97" s="70">
        <v>5990</v>
      </c>
      <c r="K97" s="69"/>
      <c r="L97" s="69"/>
      <c r="M97" s="69"/>
      <c r="N97" s="69"/>
      <c r="O97" s="55">
        <v>1</v>
      </c>
      <c r="P97" s="70">
        <v>5990</v>
      </c>
      <c r="Q97" s="70"/>
    </row>
    <row r="98" spans="1:17" ht="11.45" customHeight="1" x14ac:dyDescent="0.2">
      <c r="A98" s="105" t="s">
        <v>558</v>
      </c>
      <c r="C98" s="147" t="s">
        <v>555</v>
      </c>
      <c r="D98" s="148"/>
      <c r="E98" s="148"/>
      <c r="F98" s="149"/>
      <c r="G98" s="69"/>
      <c r="H98" s="69"/>
      <c r="I98" s="69"/>
      <c r="J98" s="70">
        <v>8942</v>
      </c>
      <c r="K98" s="69"/>
      <c r="L98" s="69"/>
      <c r="M98" s="69"/>
      <c r="N98" s="69"/>
      <c r="O98" s="55">
        <v>1</v>
      </c>
      <c r="P98" s="70">
        <v>8942</v>
      </c>
      <c r="Q98" s="70"/>
    </row>
    <row r="99" spans="1:17" ht="11.45" customHeight="1" x14ac:dyDescent="0.2">
      <c r="A99" s="140" t="s">
        <v>550</v>
      </c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0"/>
      <c r="P99" s="141"/>
      <c r="Q99" s="141"/>
    </row>
    <row r="100" spans="1:17" ht="11.45" customHeight="1" x14ac:dyDescent="0.2">
      <c r="A100" s="106"/>
      <c r="C100" s="147" t="s">
        <v>537</v>
      </c>
      <c r="D100" s="148"/>
      <c r="E100" s="148"/>
      <c r="F100" s="149"/>
      <c r="G100" s="69"/>
      <c r="H100" s="69"/>
      <c r="I100" s="69"/>
      <c r="J100" s="70">
        <v>11485</v>
      </c>
      <c r="K100" s="69"/>
      <c r="L100" s="69"/>
      <c r="M100" s="69"/>
      <c r="N100" s="69"/>
      <c r="O100" s="55">
        <v>1</v>
      </c>
      <c r="P100" s="70">
        <v>11485</v>
      </c>
      <c r="Q100" s="70"/>
    </row>
    <row r="101" spans="1:17" ht="11.45" customHeight="1" x14ac:dyDescent="0.2">
      <c r="A101" s="104"/>
      <c r="C101" s="147" t="s">
        <v>551</v>
      </c>
      <c r="D101" s="148"/>
      <c r="E101" s="148"/>
      <c r="F101" s="149"/>
      <c r="G101" s="69"/>
      <c r="H101" s="69"/>
      <c r="I101" s="69"/>
      <c r="J101" s="70">
        <v>15961</v>
      </c>
      <c r="K101" s="69"/>
      <c r="L101" s="69"/>
      <c r="M101" s="69"/>
      <c r="N101" s="69"/>
      <c r="O101" s="55">
        <v>1</v>
      </c>
      <c r="P101" s="70">
        <v>15961</v>
      </c>
      <c r="Q101" s="70"/>
    </row>
    <row r="102" spans="1:17" ht="11.45" customHeight="1" x14ac:dyDescent="0.2">
      <c r="A102" s="105" t="s">
        <v>558</v>
      </c>
      <c r="C102" s="147" t="s">
        <v>554</v>
      </c>
      <c r="D102" s="148"/>
      <c r="E102" s="148"/>
      <c r="F102" s="149"/>
      <c r="G102" s="69"/>
      <c r="H102" s="69"/>
      <c r="I102" s="69"/>
      <c r="J102" s="70">
        <v>3255</v>
      </c>
      <c r="K102" s="69"/>
      <c r="L102" s="69"/>
      <c r="M102" s="69"/>
      <c r="N102" s="69"/>
      <c r="O102" s="55">
        <v>1</v>
      </c>
      <c r="P102" s="70">
        <v>3255</v>
      </c>
      <c r="Q102" s="70"/>
    </row>
    <row r="103" spans="1:17" ht="11.45" customHeight="1" x14ac:dyDescent="0.2">
      <c r="A103" s="137" t="s">
        <v>552</v>
      </c>
      <c r="B103" s="137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37"/>
      <c r="P103" s="142"/>
      <c r="Q103" s="142"/>
    </row>
    <row r="104" spans="1:17" ht="11.45" customHeight="1" x14ac:dyDescent="0.2">
      <c r="C104" s="147" t="s">
        <v>553</v>
      </c>
      <c r="D104" s="148"/>
      <c r="E104" s="148"/>
      <c r="F104" s="149"/>
      <c r="G104" s="69"/>
      <c r="H104" s="69"/>
      <c r="I104" s="69"/>
      <c r="J104" s="70">
        <v>31629</v>
      </c>
      <c r="K104" s="69"/>
      <c r="L104" s="69"/>
      <c r="M104" s="69"/>
      <c r="N104" s="69"/>
      <c r="O104" s="55">
        <v>1</v>
      </c>
      <c r="P104" s="70">
        <v>31629</v>
      </c>
      <c r="Q104" s="70"/>
    </row>
    <row r="105" spans="1:17" ht="11.45" customHeight="1" x14ac:dyDescent="0.2">
      <c r="A105" s="143" t="s">
        <v>542</v>
      </c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4"/>
      <c r="P105" s="145"/>
      <c r="Q105" s="145"/>
    </row>
    <row r="106" spans="1:17" ht="11.45" customHeight="1" x14ac:dyDescent="0.2">
      <c r="A106" s="105" t="s">
        <v>545</v>
      </c>
      <c r="C106" s="147" t="s">
        <v>543</v>
      </c>
      <c r="D106" s="148"/>
      <c r="E106" s="148"/>
      <c r="F106" s="149"/>
      <c r="G106" s="69"/>
      <c r="H106" s="69"/>
      <c r="I106" s="69"/>
      <c r="J106" s="70">
        <v>31820.3</v>
      </c>
      <c r="K106" s="69"/>
      <c r="L106" s="69"/>
      <c r="M106" s="69"/>
      <c r="N106" s="69"/>
      <c r="O106" s="55">
        <v>1</v>
      </c>
      <c r="P106" s="70">
        <v>31820.3</v>
      </c>
      <c r="Q106" s="70"/>
    </row>
    <row r="107" spans="1:17" ht="11.1" customHeight="1" outlineLevel="2" x14ac:dyDescent="0.2">
      <c r="A107" s="137" t="s">
        <v>556</v>
      </c>
      <c r="B107" s="137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37"/>
      <c r="P107" s="142"/>
      <c r="Q107" s="142"/>
    </row>
    <row r="108" spans="1:17" ht="11.45" customHeight="1" x14ac:dyDescent="0.2">
      <c r="A108" s="103" t="s">
        <v>544</v>
      </c>
      <c r="C108" s="147" t="s">
        <v>557</v>
      </c>
      <c r="D108" s="148"/>
      <c r="E108" s="148"/>
      <c r="F108" s="149"/>
      <c r="G108" s="69"/>
      <c r="H108" s="69"/>
      <c r="I108" s="69"/>
      <c r="J108" s="70">
        <v>12500</v>
      </c>
      <c r="K108" s="69"/>
      <c r="L108" s="69"/>
      <c r="M108" s="69"/>
      <c r="N108" s="69"/>
      <c r="O108" s="55">
        <v>1</v>
      </c>
      <c r="P108" s="70">
        <v>12500</v>
      </c>
      <c r="Q108" s="70"/>
    </row>
    <row r="110" spans="1:17" ht="11.45" customHeight="1" x14ac:dyDescent="0.2">
      <c r="C110" s="68" t="s">
        <v>616</v>
      </c>
      <c r="J110" s="82">
        <f>J77+J79+J80+J81+J82+J83+J84+J85+J86+J87+J88+J89+J90+J91+J92+J93+J94+J95+J96+J97+J98+J100+J101+J102+J104+J106+J108</f>
        <v>13436561.379999997</v>
      </c>
      <c r="O110" s="71">
        <f>O77+O79+O80+O81+O82+O83+O84+O85+O87+O88+O91+O90+O92+O93+O95+O96+O97+O98+O100+O101+O102+O104+O106+O108</f>
        <v>158</v>
      </c>
      <c r="P110" s="72">
        <f>P79+P80+P81+P82+P83+P84+P85+P86+P87+P88+P89+P90+P91+P92+P93+P94+P95+P96+P97+P98+P100+P101+P102+P104+P106+P108+P77</f>
        <v>996602.44000000006</v>
      </c>
      <c r="Q110" s="72">
        <f>Q77</f>
        <v>12439958.939999998</v>
      </c>
    </row>
    <row r="112" spans="1:17" ht="22.5" customHeight="1" x14ac:dyDescent="0.2">
      <c r="A112" s="75" t="s">
        <v>544</v>
      </c>
      <c r="C112" s="139" t="s">
        <v>582</v>
      </c>
      <c r="D112" s="139"/>
      <c r="E112" s="139"/>
      <c r="F112" s="139"/>
      <c r="G112" s="139"/>
      <c r="H112" s="139"/>
      <c r="I112" s="139"/>
      <c r="J112" s="26">
        <v>10999</v>
      </c>
      <c r="K112" s="69"/>
      <c r="L112" s="69"/>
      <c r="M112" s="69"/>
      <c r="N112" s="26"/>
      <c r="O112" s="55">
        <v>1</v>
      </c>
      <c r="P112" s="26">
        <v>10999</v>
      </c>
      <c r="Q112" s="83">
        <v>0</v>
      </c>
    </row>
    <row r="113" spans="1:17" ht="11.45" customHeight="1" x14ac:dyDescent="0.2">
      <c r="A113" s="75" t="s">
        <v>544</v>
      </c>
      <c r="C113" s="139" t="s">
        <v>583</v>
      </c>
      <c r="D113" s="139"/>
      <c r="E113" s="139"/>
      <c r="F113" s="139"/>
      <c r="G113" s="139"/>
      <c r="H113" s="139"/>
      <c r="I113" s="139"/>
      <c r="J113" s="26">
        <v>8160</v>
      </c>
      <c r="K113" s="69"/>
      <c r="L113" s="69"/>
      <c r="M113" s="69"/>
      <c r="N113" s="26"/>
      <c r="O113" s="55">
        <v>1</v>
      </c>
      <c r="P113" s="26">
        <v>8160</v>
      </c>
      <c r="Q113" s="83">
        <v>0</v>
      </c>
    </row>
    <row r="114" spans="1:17" ht="11.45" customHeight="1" x14ac:dyDescent="0.2">
      <c r="A114" s="75" t="s">
        <v>544</v>
      </c>
      <c r="C114" s="139" t="s">
        <v>584</v>
      </c>
      <c r="D114" s="139"/>
      <c r="E114" s="139"/>
      <c r="F114" s="139"/>
      <c r="G114" s="139"/>
      <c r="H114" s="139"/>
      <c r="I114" s="139"/>
      <c r="J114" s="26">
        <v>42913.14</v>
      </c>
      <c r="K114" s="69"/>
      <c r="L114" s="69"/>
      <c r="M114" s="69"/>
      <c r="N114" s="26"/>
      <c r="O114" s="55">
        <v>1</v>
      </c>
      <c r="P114" s="26">
        <v>42913.14</v>
      </c>
      <c r="Q114" s="83">
        <v>0</v>
      </c>
    </row>
    <row r="115" spans="1:17" ht="11.45" customHeight="1" x14ac:dyDescent="0.2">
      <c r="A115" s="75" t="s">
        <v>544</v>
      </c>
      <c r="C115" s="139" t="s">
        <v>585</v>
      </c>
      <c r="D115" s="139"/>
      <c r="E115" s="139"/>
      <c r="F115" s="139"/>
      <c r="G115" s="139"/>
      <c r="H115" s="139"/>
      <c r="I115" s="139"/>
      <c r="J115" s="26">
        <v>8092</v>
      </c>
      <c r="K115" s="69"/>
      <c r="L115" s="69"/>
      <c r="M115" s="69"/>
      <c r="N115" s="26"/>
      <c r="O115" s="55">
        <v>1</v>
      </c>
      <c r="P115" s="26">
        <v>8092</v>
      </c>
      <c r="Q115" s="83">
        <v>0</v>
      </c>
    </row>
    <row r="116" spans="1:17" ht="11.45" customHeight="1" x14ac:dyDescent="0.2">
      <c r="A116" s="75" t="s">
        <v>544</v>
      </c>
      <c r="C116" s="139" t="s">
        <v>586</v>
      </c>
      <c r="D116" s="139"/>
      <c r="E116" s="139"/>
      <c r="F116" s="139"/>
      <c r="G116" s="139"/>
      <c r="H116" s="139"/>
      <c r="I116" s="139"/>
      <c r="J116" s="26">
        <v>7560</v>
      </c>
      <c r="K116" s="69"/>
      <c r="L116" s="69"/>
      <c r="M116" s="69"/>
      <c r="N116" s="26"/>
      <c r="O116" s="55">
        <v>1</v>
      </c>
      <c r="P116" s="26">
        <v>7560</v>
      </c>
      <c r="Q116" s="83">
        <v>0</v>
      </c>
    </row>
    <row r="117" spans="1:17" ht="11.45" customHeight="1" x14ac:dyDescent="0.2">
      <c r="A117" s="75" t="s">
        <v>544</v>
      </c>
      <c r="C117" s="139" t="s">
        <v>587</v>
      </c>
      <c r="D117" s="139"/>
      <c r="E117" s="139"/>
      <c r="F117" s="139"/>
      <c r="G117" s="139"/>
      <c r="H117" s="139"/>
      <c r="I117" s="139"/>
      <c r="J117" s="26">
        <v>9610.5</v>
      </c>
      <c r="K117" s="69"/>
      <c r="L117" s="69"/>
      <c r="M117" s="69"/>
      <c r="N117" s="26"/>
      <c r="O117" s="55">
        <v>1</v>
      </c>
      <c r="P117" s="26">
        <v>9610.5</v>
      </c>
      <c r="Q117" s="83">
        <v>0</v>
      </c>
    </row>
    <row r="118" spans="1:17" ht="11.45" customHeight="1" x14ac:dyDescent="0.2">
      <c r="A118" s="75" t="s">
        <v>544</v>
      </c>
      <c r="C118" s="139" t="s">
        <v>588</v>
      </c>
      <c r="D118" s="139"/>
      <c r="E118" s="139"/>
      <c r="F118" s="139"/>
      <c r="G118" s="139"/>
      <c r="H118" s="139"/>
      <c r="I118" s="139"/>
      <c r="J118" s="26">
        <v>3017.31</v>
      </c>
      <c r="K118" s="69"/>
      <c r="L118" s="69"/>
      <c r="M118" s="69"/>
      <c r="N118" s="26"/>
      <c r="O118" s="55">
        <v>1</v>
      </c>
      <c r="P118" s="26">
        <v>3017.31</v>
      </c>
      <c r="Q118" s="83">
        <v>0</v>
      </c>
    </row>
    <row r="119" spans="1:17" ht="11.45" customHeight="1" x14ac:dyDescent="0.2">
      <c r="A119" s="75" t="s">
        <v>544</v>
      </c>
      <c r="C119" s="139" t="s">
        <v>588</v>
      </c>
      <c r="D119" s="139"/>
      <c r="E119" s="139"/>
      <c r="F119" s="139"/>
      <c r="G119" s="139"/>
      <c r="H119" s="139"/>
      <c r="I119" s="139"/>
      <c r="J119" s="26">
        <v>4000</v>
      </c>
      <c r="K119" s="69"/>
      <c r="L119" s="69"/>
      <c r="M119" s="69"/>
      <c r="N119" s="26"/>
      <c r="O119" s="55">
        <v>1</v>
      </c>
      <c r="P119" s="26">
        <v>4000</v>
      </c>
      <c r="Q119" s="83">
        <v>0</v>
      </c>
    </row>
    <row r="120" spans="1:17" ht="11.45" customHeight="1" x14ac:dyDescent="0.2">
      <c r="A120" s="75" t="s">
        <v>544</v>
      </c>
      <c r="C120" s="139" t="s">
        <v>589</v>
      </c>
      <c r="D120" s="139"/>
      <c r="E120" s="139"/>
      <c r="F120" s="139"/>
      <c r="G120" s="139"/>
      <c r="H120" s="139"/>
      <c r="I120" s="139"/>
      <c r="J120" s="26">
        <v>7200</v>
      </c>
      <c r="K120" s="69"/>
      <c r="L120" s="69"/>
      <c r="M120" s="69"/>
      <c r="N120" s="26"/>
      <c r="O120" s="55">
        <v>1</v>
      </c>
      <c r="P120" s="26">
        <v>7200</v>
      </c>
      <c r="Q120" s="83">
        <v>0</v>
      </c>
    </row>
    <row r="121" spans="1:17" ht="11.45" customHeight="1" x14ac:dyDescent="0.2">
      <c r="A121" s="75" t="s">
        <v>544</v>
      </c>
      <c r="C121" s="139" t="s">
        <v>590</v>
      </c>
      <c r="D121" s="139"/>
      <c r="E121" s="139"/>
      <c r="F121" s="139"/>
      <c r="G121" s="139"/>
      <c r="H121" s="139"/>
      <c r="I121" s="139"/>
      <c r="J121" s="26">
        <v>17655</v>
      </c>
      <c r="K121" s="69"/>
      <c r="L121" s="69"/>
      <c r="M121" s="69"/>
      <c r="N121" s="26"/>
      <c r="O121" s="55">
        <v>1</v>
      </c>
      <c r="P121" s="26">
        <v>17655</v>
      </c>
      <c r="Q121" s="83">
        <v>0</v>
      </c>
    </row>
    <row r="122" spans="1:17" ht="11.45" customHeight="1" x14ac:dyDescent="0.2">
      <c r="A122" s="75" t="s">
        <v>544</v>
      </c>
      <c r="C122" s="139" t="s">
        <v>591</v>
      </c>
      <c r="D122" s="139"/>
      <c r="E122" s="139"/>
      <c r="F122" s="139"/>
      <c r="G122" s="139"/>
      <c r="H122" s="139"/>
      <c r="I122" s="139"/>
      <c r="J122" s="26">
        <v>8925</v>
      </c>
      <c r="K122" s="69"/>
      <c r="L122" s="69"/>
      <c r="M122" s="69"/>
      <c r="N122" s="26"/>
      <c r="O122" s="55">
        <v>1</v>
      </c>
      <c r="P122" s="26">
        <v>8925</v>
      </c>
      <c r="Q122" s="83">
        <v>0</v>
      </c>
    </row>
    <row r="123" spans="1:17" ht="11.45" customHeight="1" x14ac:dyDescent="0.2">
      <c r="A123" s="75" t="s">
        <v>544</v>
      </c>
      <c r="C123" s="139" t="s">
        <v>592</v>
      </c>
      <c r="D123" s="139"/>
      <c r="E123" s="139"/>
      <c r="F123" s="139"/>
      <c r="G123" s="139"/>
      <c r="H123" s="139"/>
      <c r="I123" s="139"/>
      <c r="J123" s="26">
        <v>4939.2</v>
      </c>
      <c r="K123" s="69"/>
      <c r="L123" s="69"/>
      <c r="M123" s="69"/>
      <c r="N123" s="26"/>
      <c r="O123" s="55">
        <v>1</v>
      </c>
      <c r="P123" s="26">
        <v>4939.2</v>
      </c>
      <c r="Q123" s="83">
        <v>0</v>
      </c>
    </row>
    <row r="124" spans="1:17" ht="11.45" customHeight="1" x14ac:dyDescent="0.2">
      <c r="A124" s="75" t="s">
        <v>544</v>
      </c>
      <c r="C124" s="139" t="s">
        <v>593</v>
      </c>
      <c r="D124" s="139"/>
      <c r="E124" s="139"/>
      <c r="F124" s="139"/>
      <c r="G124" s="139"/>
      <c r="H124" s="139"/>
      <c r="I124" s="139"/>
      <c r="J124" s="26">
        <v>26353.41</v>
      </c>
      <c r="K124" s="69"/>
      <c r="L124" s="69"/>
      <c r="M124" s="69"/>
      <c r="N124" s="26"/>
      <c r="O124" s="55">
        <v>1</v>
      </c>
      <c r="P124" s="26">
        <v>26353.41</v>
      </c>
      <c r="Q124" s="83">
        <v>0</v>
      </c>
    </row>
    <row r="125" spans="1:17" ht="11.45" customHeight="1" x14ac:dyDescent="0.2">
      <c r="A125" s="75" t="s">
        <v>544</v>
      </c>
      <c r="C125" s="139" t="s">
        <v>594</v>
      </c>
      <c r="D125" s="139"/>
      <c r="E125" s="139"/>
      <c r="F125" s="139"/>
      <c r="G125" s="139"/>
      <c r="H125" s="139"/>
      <c r="I125" s="139"/>
      <c r="J125" s="26">
        <v>5438.64</v>
      </c>
      <c r="K125" s="69"/>
      <c r="L125" s="69"/>
      <c r="M125" s="69"/>
      <c r="N125" s="26"/>
      <c r="O125" s="55">
        <v>1</v>
      </c>
      <c r="P125" s="26">
        <v>5438.64</v>
      </c>
      <c r="Q125" s="83">
        <v>0</v>
      </c>
    </row>
    <row r="126" spans="1:17" ht="11.45" customHeight="1" x14ac:dyDescent="0.2">
      <c r="A126" s="75" t="s">
        <v>544</v>
      </c>
      <c r="C126" s="139" t="s">
        <v>595</v>
      </c>
      <c r="D126" s="139"/>
      <c r="E126" s="139"/>
      <c r="F126" s="139"/>
      <c r="G126" s="139"/>
      <c r="H126" s="139"/>
      <c r="I126" s="139"/>
      <c r="J126" s="26">
        <v>13500</v>
      </c>
      <c r="K126" s="69"/>
      <c r="L126" s="69"/>
      <c r="M126" s="69"/>
      <c r="N126" s="26"/>
      <c r="O126" s="55">
        <v>1</v>
      </c>
      <c r="P126" s="26">
        <v>13500</v>
      </c>
      <c r="Q126" s="83">
        <v>0</v>
      </c>
    </row>
    <row r="127" spans="1:17" ht="11.45" customHeight="1" x14ac:dyDescent="0.2">
      <c r="A127" s="75" t="s">
        <v>544</v>
      </c>
      <c r="C127" s="139" t="s">
        <v>596</v>
      </c>
      <c r="D127" s="139"/>
      <c r="E127" s="139"/>
      <c r="F127" s="139"/>
      <c r="G127" s="139"/>
      <c r="H127" s="139"/>
      <c r="I127" s="139"/>
      <c r="J127" s="26">
        <v>26990</v>
      </c>
      <c r="K127" s="69"/>
      <c r="L127" s="69"/>
      <c r="M127" s="69"/>
      <c r="N127" s="26"/>
      <c r="O127" s="55">
        <v>1</v>
      </c>
      <c r="P127" s="26">
        <v>26990</v>
      </c>
      <c r="Q127" s="83">
        <v>0</v>
      </c>
    </row>
    <row r="128" spans="1:17" ht="11.45" customHeight="1" x14ac:dyDescent="0.2">
      <c r="A128" s="75" t="s">
        <v>544</v>
      </c>
      <c r="C128" s="139" t="s">
        <v>597</v>
      </c>
      <c r="D128" s="139"/>
      <c r="E128" s="139"/>
      <c r="F128" s="139"/>
      <c r="G128" s="139"/>
      <c r="H128" s="139"/>
      <c r="I128" s="139"/>
      <c r="J128" s="26">
        <v>22999</v>
      </c>
      <c r="K128" s="69"/>
      <c r="L128" s="69"/>
      <c r="M128" s="69"/>
      <c r="N128" s="26"/>
      <c r="O128" s="55">
        <v>1</v>
      </c>
      <c r="P128" s="26">
        <v>22999</v>
      </c>
      <c r="Q128" s="83">
        <v>0</v>
      </c>
    </row>
    <row r="129" spans="1:17" ht="45.75" customHeight="1" x14ac:dyDescent="0.2">
      <c r="A129" s="75" t="s">
        <v>544</v>
      </c>
      <c r="C129" s="139" t="s">
        <v>598</v>
      </c>
      <c r="D129" s="139"/>
      <c r="E129" s="139"/>
      <c r="F129" s="139"/>
      <c r="G129" s="139"/>
      <c r="H129" s="139"/>
      <c r="I129" s="139"/>
      <c r="J129" s="26">
        <v>21900</v>
      </c>
      <c r="K129" s="69"/>
      <c r="L129" s="69"/>
      <c r="M129" s="69"/>
      <c r="N129" s="26"/>
      <c r="O129" s="55">
        <v>1</v>
      </c>
      <c r="P129" s="26">
        <v>21900</v>
      </c>
      <c r="Q129" s="83">
        <v>0</v>
      </c>
    </row>
    <row r="130" spans="1:17" ht="23.25" customHeight="1" x14ac:dyDescent="0.2">
      <c r="A130" s="75" t="s">
        <v>544</v>
      </c>
      <c r="C130" s="139" t="s">
        <v>599</v>
      </c>
      <c r="D130" s="139"/>
      <c r="E130" s="139"/>
      <c r="F130" s="139"/>
      <c r="G130" s="139"/>
      <c r="H130" s="139"/>
      <c r="I130" s="139"/>
      <c r="J130" s="26">
        <v>23050</v>
      </c>
      <c r="K130" s="69"/>
      <c r="L130" s="69"/>
      <c r="M130" s="69"/>
      <c r="N130" s="26"/>
      <c r="O130" s="55">
        <v>1</v>
      </c>
      <c r="P130" s="26">
        <v>23050</v>
      </c>
      <c r="Q130" s="83">
        <v>0</v>
      </c>
    </row>
    <row r="131" spans="1:17" ht="28.5" customHeight="1" x14ac:dyDescent="0.2">
      <c r="A131" s="75" t="s">
        <v>544</v>
      </c>
      <c r="C131" s="139" t="s">
        <v>600</v>
      </c>
      <c r="D131" s="139"/>
      <c r="E131" s="139"/>
      <c r="F131" s="139"/>
      <c r="G131" s="139"/>
      <c r="H131" s="139"/>
      <c r="I131" s="139"/>
      <c r="J131" s="26">
        <v>15310</v>
      </c>
      <c r="K131" s="69"/>
      <c r="L131" s="69"/>
      <c r="M131" s="69"/>
      <c r="N131" s="26"/>
      <c r="O131" s="55">
        <v>1</v>
      </c>
      <c r="P131" s="26">
        <v>15310</v>
      </c>
      <c r="Q131" s="83">
        <v>0</v>
      </c>
    </row>
    <row r="132" spans="1:17" ht="25.5" customHeight="1" x14ac:dyDescent="0.2">
      <c r="A132" s="75" t="s">
        <v>544</v>
      </c>
      <c r="C132" s="151" t="s">
        <v>600</v>
      </c>
      <c r="D132" s="151"/>
      <c r="E132" s="151"/>
      <c r="F132" s="151"/>
      <c r="G132" s="151"/>
      <c r="H132" s="151"/>
      <c r="I132" s="151"/>
      <c r="J132" s="84">
        <v>15310</v>
      </c>
      <c r="K132" s="77"/>
      <c r="L132" s="77"/>
      <c r="M132" s="77"/>
      <c r="N132" s="84"/>
      <c r="O132" s="85">
        <v>1</v>
      </c>
      <c r="P132" s="84">
        <v>15310</v>
      </c>
      <c r="Q132" s="83">
        <v>0</v>
      </c>
    </row>
    <row r="133" spans="1:17" ht="11.45" customHeight="1" x14ac:dyDescent="0.2">
      <c r="A133" s="75" t="s">
        <v>544</v>
      </c>
      <c r="B133" s="69"/>
      <c r="C133" s="139" t="s">
        <v>601</v>
      </c>
      <c r="D133" s="139"/>
      <c r="E133" s="139"/>
      <c r="F133" s="139"/>
      <c r="G133" s="139"/>
      <c r="H133" s="139"/>
      <c r="I133" s="139"/>
      <c r="J133" s="26">
        <v>22210</v>
      </c>
      <c r="K133" s="69"/>
      <c r="L133" s="69"/>
      <c r="M133" s="69"/>
      <c r="N133" s="69"/>
      <c r="O133" s="55">
        <v>1</v>
      </c>
      <c r="P133" s="26">
        <v>22210</v>
      </c>
      <c r="Q133" s="83">
        <v>0</v>
      </c>
    </row>
    <row r="134" spans="1:17" ht="11.45" customHeight="1" x14ac:dyDescent="0.2">
      <c r="A134" s="75" t="s">
        <v>544</v>
      </c>
      <c r="B134" s="69"/>
      <c r="C134" s="139" t="s">
        <v>602</v>
      </c>
      <c r="D134" s="139"/>
      <c r="E134" s="139"/>
      <c r="F134" s="139"/>
      <c r="G134" s="139"/>
      <c r="H134" s="139"/>
      <c r="I134" s="139"/>
      <c r="J134" s="26">
        <v>22580</v>
      </c>
      <c r="K134" s="69"/>
      <c r="L134" s="69"/>
      <c r="M134" s="69"/>
      <c r="N134" s="69"/>
      <c r="O134" s="55">
        <v>1</v>
      </c>
      <c r="P134" s="26">
        <v>22580</v>
      </c>
      <c r="Q134" s="83">
        <v>0</v>
      </c>
    </row>
    <row r="135" spans="1:17" ht="11.45" customHeight="1" x14ac:dyDescent="0.2">
      <c r="A135" s="75" t="s">
        <v>544</v>
      </c>
      <c r="B135" s="69"/>
      <c r="C135" s="139" t="s">
        <v>603</v>
      </c>
      <c r="D135" s="139"/>
      <c r="E135" s="139"/>
      <c r="F135" s="139"/>
      <c r="G135" s="139"/>
      <c r="H135" s="139"/>
      <c r="I135" s="139"/>
      <c r="J135" s="26">
        <v>10330.9</v>
      </c>
      <c r="K135" s="69"/>
      <c r="L135" s="69"/>
      <c r="M135" s="69"/>
      <c r="N135" s="69"/>
      <c r="O135" s="55">
        <v>1</v>
      </c>
      <c r="P135" s="26">
        <v>10330.9</v>
      </c>
      <c r="Q135" s="83">
        <v>0</v>
      </c>
    </row>
    <row r="136" spans="1:17" ht="11.45" customHeight="1" x14ac:dyDescent="0.2">
      <c r="A136" s="75" t="s">
        <v>558</v>
      </c>
      <c r="B136" s="69"/>
      <c r="C136" s="139" t="s">
        <v>604</v>
      </c>
      <c r="D136" s="139"/>
      <c r="E136" s="139"/>
      <c r="F136" s="139"/>
      <c r="G136" s="139"/>
      <c r="H136" s="139"/>
      <c r="I136" s="139"/>
      <c r="J136" s="26">
        <v>7000</v>
      </c>
      <c r="K136" s="69"/>
      <c r="L136" s="69"/>
      <c r="M136" s="69"/>
      <c r="N136" s="69"/>
      <c r="O136" s="55">
        <v>1</v>
      </c>
      <c r="P136" s="26">
        <v>7000</v>
      </c>
      <c r="Q136" s="83">
        <v>0</v>
      </c>
    </row>
    <row r="137" spans="1:17" ht="11.45" customHeight="1" x14ac:dyDescent="0.2">
      <c r="A137" s="75" t="s">
        <v>558</v>
      </c>
      <c r="B137" s="69"/>
      <c r="C137" s="139" t="s">
        <v>605</v>
      </c>
      <c r="D137" s="139"/>
      <c r="E137" s="139"/>
      <c r="F137" s="139"/>
      <c r="G137" s="139"/>
      <c r="H137" s="139"/>
      <c r="I137" s="139"/>
      <c r="J137" s="26">
        <v>4900</v>
      </c>
      <c r="K137" s="69"/>
      <c r="L137" s="69"/>
      <c r="M137" s="69"/>
      <c r="N137" s="69"/>
      <c r="O137" s="55">
        <v>1</v>
      </c>
      <c r="P137" s="26">
        <v>4900</v>
      </c>
      <c r="Q137" s="83">
        <v>0</v>
      </c>
    </row>
    <row r="138" spans="1:17" ht="11.45" customHeight="1" x14ac:dyDescent="0.2">
      <c r="A138" s="75" t="s">
        <v>558</v>
      </c>
      <c r="B138" s="69"/>
      <c r="C138" s="139" t="s">
        <v>606</v>
      </c>
      <c r="D138" s="139"/>
      <c r="E138" s="139"/>
      <c r="F138" s="139"/>
      <c r="G138" s="139"/>
      <c r="H138" s="139"/>
      <c r="I138" s="139"/>
      <c r="J138" s="26">
        <v>3017.52</v>
      </c>
      <c r="K138" s="69"/>
      <c r="L138" s="69"/>
      <c r="M138" s="69"/>
      <c r="N138" s="69"/>
      <c r="O138" s="55">
        <v>1</v>
      </c>
      <c r="P138" s="26">
        <v>3017.52</v>
      </c>
      <c r="Q138" s="83">
        <v>0</v>
      </c>
    </row>
    <row r="139" spans="1:17" ht="11.45" customHeight="1" x14ac:dyDescent="0.2">
      <c r="A139" s="75" t="s">
        <v>558</v>
      </c>
      <c r="B139" s="69"/>
      <c r="C139" s="139" t="s">
        <v>607</v>
      </c>
      <c r="D139" s="139"/>
      <c r="E139" s="139"/>
      <c r="F139" s="139"/>
      <c r="G139" s="139"/>
      <c r="H139" s="139"/>
      <c r="I139" s="139"/>
      <c r="J139" s="26">
        <v>3650</v>
      </c>
      <c r="K139" s="69"/>
      <c r="L139" s="69"/>
      <c r="M139" s="69"/>
      <c r="N139" s="69"/>
      <c r="O139" s="55">
        <v>1</v>
      </c>
      <c r="P139" s="26">
        <v>3650</v>
      </c>
      <c r="Q139" s="83">
        <v>0</v>
      </c>
    </row>
    <row r="140" spans="1:17" ht="11.45" customHeight="1" x14ac:dyDescent="0.2">
      <c r="A140" s="75" t="s">
        <v>558</v>
      </c>
      <c r="B140" s="69"/>
      <c r="C140" s="139" t="s">
        <v>608</v>
      </c>
      <c r="D140" s="139"/>
      <c r="E140" s="139"/>
      <c r="F140" s="139"/>
      <c r="G140" s="139"/>
      <c r="H140" s="139"/>
      <c r="I140" s="139"/>
      <c r="J140" s="26">
        <v>15816</v>
      </c>
      <c r="K140" s="69"/>
      <c r="L140" s="69"/>
      <c r="M140" s="69"/>
      <c r="N140" s="69"/>
      <c r="O140" s="55">
        <v>1</v>
      </c>
      <c r="P140" s="26">
        <v>15816</v>
      </c>
      <c r="Q140" s="83">
        <v>0</v>
      </c>
    </row>
    <row r="141" spans="1:17" ht="11.45" customHeight="1" x14ac:dyDescent="0.2">
      <c r="A141" s="75" t="s">
        <v>558</v>
      </c>
      <c r="B141" s="69"/>
      <c r="C141" s="139" t="s">
        <v>609</v>
      </c>
      <c r="D141" s="139"/>
      <c r="E141" s="139"/>
      <c r="F141" s="139"/>
      <c r="G141" s="139"/>
      <c r="H141" s="139"/>
      <c r="I141" s="139"/>
      <c r="J141" s="26">
        <v>14500</v>
      </c>
      <c r="K141" s="69"/>
      <c r="L141" s="69"/>
      <c r="M141" s="69"/>
      <c r="N141" s="69"/>
      <c r="O141" s="55">
        <v>1</v>
      </c>
      <c r="P141" s="26">
        <v>14500</v>
      </c>
      <c r="Q141" s="83">
        <v>0</v>
      </c>
    </row>
    <row r="142" spans="1:17" ht="21" customHeight="1" x14ac:dyDescent="0.2">
      <c r="A142" s="75" t="s">
        <v>544</v>
      </c>
      <c r="B142" s="69"/>
      <c r="C142" s="139" t="s">
        <v>610</v>
      </c>
      <c r="D142" s="139"/>
      <c r="E142" s="139"/>
      <c r="F142" s="139"/>
      <c r="G142" s="139"/>
      <c r="H142" s="139"/>
      <c r="I142" s="139"/>
      <c r="J142" s="26">
        <v>3790</v>
      </c>
      <c r="K142" s="69"/>
      <c r="L142" s="69"/>
      <c r="M142" s="69"/>
      <c r="N142" s="69"/>
      <c r="O142" s="55">
        <v>1</v>
      </c>
      <c r="P142" s="26">
        <v>3790</v>
      </c>
      <c r="Q142" s="83">
        <v>0</v>
      </c>
    </row>
    <row r="143" spans="1:17" ht="11.45" customHeight="1" x14ac:dyDescent="0.2">
      <c r="A143" s="75" t="s">
        <v>558</v>
      </c>
      <c r="B143" s="69"/>
      <c r="C143" s="139" t="s">
        <v>611</v>
      </c>
      <c r="D143" s="139"/>
      <c r="E143" s="139"/>
      <c r="F143" s="139"/>
      <c r="G143" s="139"/>
      <c r="H143" s="139"/>
      <c r="I143" s="139"/>
      <c r="J143" s="26">
        <v>3200</v>
      </c>
      <c r="K143" s="69"/>
      <c r="L143" s="69"/>
      <c r="M143" s="69"/>
      <c r="N143" s="69"/>
      <c r="O143" s="55">
        <v>1</v>
      </c>
      <c r="P143" s="26">
        <v>3200</v>
      </c>
      <c r="Q143" s="83">
        <v>0</v>
      </c>
    </row>
    <row r="144" spans="1:17" ht="11.45" customHeight="1" x14ac:dyDescent="0.2">
      <c r="A144" s="75" t="s">
        <v>558</v>
      </c>
      <c r="B144" s="69"/>
      <c r="C144" s="139" t="s">
        <v>612</v>
      </c>
      <c r="D144" s="139"/>
      <c r="E144" s="139"/>
      <c r="F144" s="139"/>
      <c r="G144" s="139"/>
      <c r="H144" s="139"/>
      <c r="I144" s="139"/>
      <c r="J144" s="26">
        <v>10290</v>
      </c>
      <c r="K144" s="69"/>
      <c r="L144" s="69"/>
      <c r="M144" s="69"/>
      <c r="N144" s="69"/>
      <c r="O144" s="55">
        <v>1</v>
      </c>
      <c r="P144" s="26">
        <v>10290</v>
      </c>
      <c r="Q144" s="83">
        <v>0</v>
      </c>
    </row>
    <row r="145" spans="1:17" ht="20.25" customHeight="1" x14ac:dyDescent="0.2">
      <c r="A145" s="75" t="s">
        <v>558</v>
      </c>
      <c r="B145" s="69"/>
      <c r="C145" s="146" t="s">
        <v>613</v>
      </c>
      <c r="D145" s="146"/>
      <c r="E145" s="146"/>
      <c r="F145" s="146"/>
      <c r="G145" s="69"/>
      <c r="H145" s="69"/>
      <c r="I145" s="69"/>
      <c r="J145" s="26">
        <v>16720</v>
      </c>
      <c r="K145" s="69"/>
      <c r="L145" s="69"/>
      <c r="M145" s="69"/>
      <c r="N145" s="69"/>
      <c r="O145" s="55">
        <v>1</v>
      </c>
      <c r="P145" s="26">
        <v>16720</v>
      </c>
      <c r="Q145" s="83">
        <v>0</v>
      </c>
    </row>
    <row r="146" spans="1:17" ht="58.5" customHeight="1" x14ac:dyDescent="0.2">
      <c r="A146" s="75" t="s">
        <v>617</v>
      </c>
      <c r="B146" s="69"/>
      <c r="C146" s="150" t="s">
        <v>614</v>
      </c>
      <c r="D146" s="150"/>
      <c r="E146" s="150"/>
      <c r="F146" s="150"/>
      <c r="G146" s="69"/>
      <c r="H146" s="69"/>
      <c r="I146" s="69"/>
      <c r="J146" s="83">
        <v>300000</v>
      </c>
      <c r="K146" s="65" t="s">
        <v>619</v>
      </c>
      <c r="L146" s="69"/>
      <c r="M146" s="69"/>
      <c r="N146" s="69"/>
      <c r="O146" s="96">
        <v>1</v>
      </c>
      <c r="P146" s="97">
        <v>300000</v>
      </c>
      <c r="Q146" s="97">
        <v>0</v>
      </c>
    </row>
    <row r="148" spans="1:17" ht="11.45" customHeight="1" x14ac:dyDescent="0.2">
      <c r="C148" s="86" t="s">
        <v>615</v>
      </c>
      <c r="D148" s="87"/>
      <c r="E148" s="87"/>
      <c r="F148" s="88"/>
      <c r="J148" s="89">
        <f>SUM(J112:J146)</f>
        <v>741926.62000000011</v>
      </c>
      <c r="K148" s="69"/>
      <c r="L148" s="69"/>
      <c r="M148" s="69"/>
      <c r="N148" s="69"/>
      <c r="O148" s="89">
        <f>SUM(O112:O146)</f>
        <v>35</v>
      </c>
      <c r="P148" s="89">
        <f>SUM(P112:P146)</f>
        <v>741926.62000000011</v>
      </c>
      <c r="Q148" s="83">
        <v>0</v>
      </c>
    </row>
    <row r="150" spans="1:17" ht="11.45" customHeight="1" x14ac:dyDescent="0.2">
      <c r="C150" s="93" t="s">
        <v>618</v>
      </c>
      <c r="D150" s="94"/>
      <c r="E150" s="94"/>
      <c r="F150" s="95"/>
      <c r="J150" s="90">
        <f>J148+J110</f>
        <v>14178487.999999996</v>
      </c>
      <c r="K150" s="91"/>
      <c r="L150" s="91"/>
      <c r="M150" s="91"/>
      <c r="N150" s="91"/>
      <c r="O150" s="92">
        <f>O148+O110</f>
        <v>193</v>
      </c>
      <c r="P150" s="90">
        <f>P148+P110</f>
        <v>1738529.06</v>
      </c>
      <c r="Q150" s="90">
        <f>Q110</f>
        <v>12439958.939999998</v>
      </c>
    </row>
  </sheetData>
  <mergeCells count="203">
    <mergeCell ref="C139:I139"/>
    <mergeCell ref="C140:I140"/>
    <mergeCell ref="C141:I141"/>
    <mergeCell ref="C142:I142"/>
    <mergeCell ref="C143:I143"/>
    <mergeCell ref="C144:I144"/>
    <mergeCell ref="C145:F145"/>
    <mergeCell ref="C146:F146"/>
    <mergeCell ref="C130:I130"/>
    <mergeCell ref="C131:I131"/>
    <mergeCell ref="C132:I132"/>
    <mergeCell ref="C133:I133"/>
    <mergeCell ref="C134:I134"/>
    <mergeCell ref="C135:I135"/>
    <mergeCell ref="C136:I136"/>
    <mergeCell ref="C137:I137"/>
    <mergeCell ref="C138:I138"/>
    <mergeCell ref="C121:I121"/>
    <mergeCell ref="C122:I122"/>
    <mergeCell ref="C123:I123"/>
    <mergeCell ref="C124:I124"/>
    <mergeCell ref="C125:I125"/>
    <mergeCell ref="C126:I126"/>
    <mergeCell ref="C127:I127"/>
    <mergeCell ref="C128:I128"/>
    <mergeCell ref="C129:I129"/>
    <mergeCell ref="C112:I112"/>
    <mergeCell ref="C113:I113"/>
    <mergeCell ref="C114:I114"/>
    <mergeCell ref="C115:I115"/>
    <mergeCell ref="C116:I116"/>
    <mergeCell ref="C117:I117"/>
    <mergeCell ref="C118:I118"/>
    <mergeCell ref="C119:I119"/>
    <mergeCell ref="C120:I120"/>
    <mergeCell ref="A107:Q107"/>
    <mergeCell ref="C97:F97"/>
    <mergeCell ref="C98:F98"/>
    <mergeCell ref="C100:F100"/>
    <mergeCell ref="C101:F101"/>
    <mergeCell ref="C102:F102"/>
    <mergeCell ref="C104:F104"/>
    <mergeCell ref="C106:F106"/>
    <mergeCell ref="C108:F108"/>
    <mergeCell ref="A78:Q78"/>
    <mergeCell ref="C94:F94"/>
    <mergeCell ref="C95:G95"/>
    <mergeCell ref="C96:F96"/>
    <mergeCell ref="A99:Q99"/>
    <mergeCell ref="A103:Q103"/>
    <mergeCell ref="A105:Q105"/>
    <mergeCell ref="C88:I88"/>
    <mergeCell ref="C89:I89"/>
    <mergeCell ref="C90:I90"/>
    <mergeCell ref="C91:I91"/>
    <mergeCell ref="C92:I92"/>
    <mergeCell ref="C93:I93"/>
    <mergeCell ref="C79:F79"/>
    <mergeCell ref="C80:F80"/>
    <mergeCell ref="C81:I81"/>
    <mergeCell ref="C82:I82"/>
    <mergeCell ref="C83:I83"/>
    <mergeCell ref="C84:I84"/>
    <mergeCell ref="C85:I85"/>
    <mergeCell ref="C86:I86"/>
    <mergeCell ref="C87:I87"/>
    <mergeCell ref="P9:P11"/>
    <mergeCell ref="Q9:Q11"/>
    <mergeCell ref="A10:H10"/>
    <mergeCell ref="A11:H11"/>
    <mergeCell ref="A14:H14"/>
    <mergeCell ref="A15:H15"/>
    <mergeCell ref="A16:B16"/>
    <mergeCell ref="C16:F16"/>
    <mergeCell ref="A12:B12"/>
    <mergeCell ref="C12:F12"/>
    <mergeCell ref="A9:H9"/>
    <mergeCell ref="J9:J11"/>
    <mergeCell ref="O9:O11"/>
    <mergeCell ref="O12:O14"/>
    <mergeCell ref="P12:P14"/>
    <mergeCell ref="Q12:Q14"/>
    <mergeCell ref="A21:B21"/>
    <mergeCell ref="C21:F21"/>
    <mergeCell ref="A22:B22"/>
    <mergeCell ref="C22:F22"/>
    <mergeCell ref="A23:B23"/>
    <mergeCell ref="C23:F23"/>
    <mergeCell ref="A17:B17"/>
    <mergeCell ref="C17:F17"/>
    <mergeCell ref="A18:B18"/>
    <mergeCell ref="C18:F18"/>
    <mergeCell ref="A19:H19"/>
    <mergeCell ref="A20:B20"/>
    <mergeCell ref="C20:F20"/>
    <mergeCell ref="A27:B27"/>
    <mergeCell ref="C27:F27"/>
    <mergeCell ref="A28:B28"/>
    <mergeCell ref="C28:F28"/>
    <mergeCell ref="A29:B29"/>
    <mergeCell ref="C29:F29"/>
    <mergeCell ref="A24:B24"/>
    <mergeCell ref="C24:F24"/>
    <mergeCell ref="A25:B25"/>
    <mergeCell ref="C25:F25"/>
    <mergeCell ref="A26:B26"/>
    <mergeCell ref="C26:F26"/>
    <mergeCell ref="A33:B33"/>
    <mergeCell ref="C33:F33"/>
    <mergeCell ref="A34:B34"/>
    <mergeCell ref="C34:F34"/>
    <mergeCell ref="A35:B35"/>
    <mergeCell ref="C35:F35"/>
    <mergeCell ref="A30:B30"/>
    <mergeCell ref="C30:F30"/>
    <mergeCell ref="A31:B31"/>
    <mergeCell ref="C31:F31"/>
    <mergeCell ref="A32:B32"/>
    <mergeCell ref="C32:F32"/>
    <mergeCell ref="A39:B39"/>
    <mergeCell ref="C39:F39"/>
    <mergeCell ref="A40:B40"/>
    <mergeCell ref="C40:F40"/>
    <mergeCell ref="A41:B41"/>
    <mergeCell ref="C41:F41"/>
    <mergeCell ref="A36:B36"/>
    <mergeCell ref="C36:F36"/>
    <mergeCell ref="A37:B37"/>
    <mergeCell ref="C37:F37"/>
    <mergeCell ref="A38:B38"/>
    <mergeCell ref="C38:F38"/>
    <mergeCell ref="A45:B45"/>
    <mergeCell ref="C45:F45"/>
    <mergeCell ref="A46:B46"/>
    <mergeCell ref="C46:F46"/>
    <mergeCell ref="A47:B47"/>
    <mergeCell ref="C47:F47"/>
    <mergeCell ref="A42:B42"/>
    <mergeCell ref="C42:F42"/>
    <mergeCell ref="A43:B43"/>
    <mergeCell ref="C43:F43"/>
    <mergeCell ref="A44:B44"/>
    <mergeCell ref="C44:F44"/>
    <mergeCell ref="A51:B51"/>
    <mergeCell ref="C51:F51"/>
    <mergeCell ref="A52:B52"/>
    <mergeCell ref="C52:F52"/>
    <mergeCell ref="A53:B53"/>
    <mergeCell ref="C53:F53"/>
    <mergeCell ref="A48:B48"/>
    <mergeCell ref="C48:F48"/>
    <mergeCell ref="A49:B49"/>
    <mergeCell ref="C49:F49"/>
    <mergeCell ref="A50:B50"/>
    <mergeCell ref="C50:F50"/>
    <mergeCell ref="A57:B57"/>
    <mergeCell ref="C57:F57"/>
    <mergeCell ref="A58:B58"/>
    <mergeCell ref="C58:F58"/>
    <mergeCell ref="A59:B59"/>
    <mergeCell ref="C59:F59"/>
    <mergeCell ref="A54:B54"/>
    <mergeCell ref="C54:F54"/>
    <mergeCell ref="A55:B55"/>
    <mergeCell ref="C55:F55"/>
    <mergeCell ref="A56:B56"/>
    <mergeCell ref="C56:F56"/>
    <mergeCell ref="A63:B63"/>
    <mergeCell ref="C63:F63"/>
    <mergeCell ref="A64:B64"/>
    <mergeCell ref="C64:F64"/>
    <mergeCell ref="A65:B65"/>
    <mergeCell ref="C65:F65"/>
    <mergeCell ref="A60:B60"/>
    <mergeCell ref="C60:F60"/>
    <mergeCell ref="A61:B61"/>
    <mergeCell ref="C61:F61"/>
    <mergeCell ref="A62:B62"/>
    <mergeCell ref="C62:F62"/>
    <mergeCell ref="A75:B75"/>
    <mergeCell ref="C75:F75"/>
    <mergeCell ref="A76:B76"/>
    <mergeCell ref="C76:F76"/>
    <mergeCell ref="A77:H77"/>
    <mergeCell ref="C13:F13"/>
    <mergeCell ref="A72:B72"/>
    <mergeCell ref="C72:F72"/>
    <mergeCell ref="A73:B73"/>
    <mergeCell ref="C73:F73"/>
    <mergeCell ref="A74:B74"/>
    <mergeCell ref="C74:F74"/>
    <mergeCell ref="A69:B69"/>
    <mergeCell ref="C69:F69"/>
    <mergeCell ref="A66:B66"/>
    <mergeCell ref="C66:F66"/>
    <mergeCell ref="A67:B67"/>
    <mergeCell ref="C67:F67"/>
    <mergeCell ref="A68:B68"/>
    <mergeCell ref="C68:F68"/>
    <mergeCell ref="A71:B71"/>
    <mergeCell ref="C71:F71"/>
    <mergeCell ref="A70:B70"/>
    <mergeCell ref="C70:F70"/>
  </mergeCells>
  <pageMargins left="0.39370078740157483" right="0.39370078740157483" top="0.39370078740157483" bottom="0.39370078740157483" header="0" footer="0"/>
  <pageSetup paperSize="9" scale="70" fitToHeight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113"/>
  <sheetViews>
    <sheetView topLeftCell="C4" workbookViewId="0">
      <selection activeCell="D117" sqref="D117"/>
    </sheetView>
  </sheetViews>
  <sheetFormatPr defaultColWidth="10.5" defaultRowHeight="11.45" customHeight="1" outlineLevelRow="3" x14ac:dyDescent="0.2"/>
  <cols>
    <col min="1" max="1" width="10.5" style="1" customWidth="1"/>
    <col min="2" max="2" width="4.33203125" style="1" customWidth="1"/>
    <col min="3" max="3" width="9.1640625" style="1" customWidth="1"/>
    <col min="4" max="4" width="47" style="1" customWidth="1"/>
    <col min="5" max="5" width="23" style="1" customWidth="1"/>
    <col min="6" max="6" width="1.83203125" style="1" customWidth="1"/>
    <col min="7" max="7" width="19.5" style="1" customWidth="1"/>
    <col min="8" max="8" width="37" style="1" customWidth="1"/>
    <col min="9" max="9" width="27.6640625" style="1" customWidth="1"/>
    <col min="10" max="10" width="16.83203125" style="1" customWidth="1"/>
    <col min="11" max="11" width="29.6640625" style="1" customWidth="1"/>
    <col min="12" max="12" width="80.83203125" style="1" customWidth="1"/>
    <col min="13" max="13" width="19.1640625" style="1" customWidth="1"/>
    <col min="14" max="14" width="28" style="1" customWidth="1"/>
    <col min="15" max="15" width="15.1640625" style="1" customWidth="1"/>
    <col min="16" max="16" width="18.6640625" style="1" customWidth="1"/>
    <col min="17" max="17" width="25.1640625" style="1" customWidth="1"/>
    <col min="18" max="20" width="20.5" style="1" customWidth="1"/>
    <col min="21" max="21" width="19.6640625" style="1" customWidth="1"/>
    <col min="22" max="22" width="14.33203125" style="1" customWidth="1"/>
    <col min="23" max="23" width="16.33203125" style="1" customWidth="1"/>
    <col min="24" max="24" width="18.6640625" style="1" customWidth="1"/>
  </cols>
  <sheetData>
    <row r="1" spans="1:24" s="1" customFormat="1" ht="9.9499999999999993" customHeight="1" x14ac:dyDescent="0.2"/>
    <row r="2" spans="1:24" ht="24.95" customHeight="1" x14ac:dyDescent="0.2">
      <c r="A2" s="2" t="s">
        <v>293</v>
      </c>
      <c r="B2" s="2"/>
      <c r="C2" s="2"/>
      <c r="D2" s="2"/>
    </row>
    <row r="3" spans="1:24" ht="24.95" customHeight="1" x14ac:dyDescent="0.2">
      <c r="A3" s="2" t="s">
        <v>294</v>
      </c>
      <c r="B3" s="2"/>
      <c r="C3" s="2"/>
      <c r="D3" s="2"/>
    </row>
    <row r="4" spans="1:24" ht="24.95" customHeight="1" x14ac:dyDescent="0.2">
      <c r="A4" s="38" t="s">
        <v>317</v>
      </c>
      <c r="B4" s="2"/>
      <c r="C4" s="2"/>
      <c r="D4" s="2"/>
    </row>
    <row r="5" spans="1:24" s="1" customFormat="1" ht="19.5" customHeight="1" x14ac:dyDescent="0.2"/>
    <row r="6" spans="1:24" ht="12.95" customHeight="1" outlineLevel="1" x14ac:dyDescent="0.2">
      <c r="A6" s="3" t="s">
        <v>0</v>
      </c>
      <c r="B6" s="3"/>
      <c r="C6" s="3"/>
      <c r="D6" s="102" t="s">
        <v>623</v>
      </c>
      <c r="E6" s="3"/>
    </row>
    <row r="7" spans="1:24" ht="12.95" customHeight="1" outlineLevel="1" x14ac:dyDescent="0.2">
      <c r="A7" s="3"/>
      <c r="B7" s="3"/>
      <c r="C7" s="3"/>
      <c r="D7" s="102" t="s">
        <v>519</v>
      </c>
      <c r="E7" s="3"/>
    </row>
    <row r="8" spans="1:24" s="1" customFormat="1" ht="9.9499999999999993" customHeight="1" x14ac:dyDescent="0.2"/>
    <row r="9" spans="1:24" ht="154.5" customHeight="1" x14ac:dyDescent="0.2">
      <c r="A9" s="136" t="s">
        <v>318</v>
      </c>
      <c r="B9" s="112"/>
      <c r="C9" s="136" t="s">
        <v>319</v>
      </c>
      <c r="D9" s="112"/>
      <c r="E9" s="112"/>
      <c r="F9" s="112"/>
      <c r="G9" s="21" t="s">
        <v>5</v>
      </c>
      <c r="H9" s="20" t="s">
        <v>320</v>
      </c>
      <c r="I9" s="20" t="s">
        <v>321</v>
      </c>
      <c r="J9" s="20" t="s">
        <v>322</v>
      </c>
      <c r="K9" s="20" t="s">
        <v>323</v>
      </c>
      <c r="L9" s="20" t="s">
        <v>324</v>
      </c>
      <c r="M9" s="20" t="s">
        <v>325</v>
      </c>
      <c r="N9" s="20" t="s">
        <v>326</v>
      </c>
      <c r="O9" s="20" t="s">
        <v>327</v>
      </c>
      <c r="P9" s="20" t="s">
        <v>328</v>
      </c>
      <c r="Q9" s="20" t="s">
        <v>329</v>
      </c>
      <c r="R9" s="20" t="s">
        <v>330</v>
      </c>
      <c r="S9" s="20" t="s">
        <v>331</v>
      </c>
      <c r="T9" s="20" t="s">
        <v>332</v>
      </c>
      <c r="U9" s="20" t="s">
        <v>333</v>
      </c>
      <c r="V9" s="21" t="s">
        <v>426</v>
      </c>
      <c r="W9" s="21" t="s">
        <v>427</v>
      </c>
      <c r="X9" s="21" t="s">
        <v>428</v>
      </c>
    </row>
    <row r="10" spans="1:24" ht="14.25" customHeight="1" x14ac:dyDescent="0.2">
      <c r="A10" s="46">
        <v>1</v>
      </c>
      <c r="B10" s="21"/>
      <c r="C10" s="132">
        <v>2</v>
      </c>
      <c r="D10" s="132"/>
      <c r="E10" s="132"/>
      <c r="F10" s="132"/>
      <c r="G10" s="21">
        <v>3</v>
      </c>
      <c r="H10" s="20">
        <v>4</v>
      </c>
      <c r="I10" s="20">
        <v>5</v>
      </c>
      <c r="J10" s="20">
        <v>6</v>
      </c>
      <c r="K10" s="20">
        <v>7</v>
      </c>
      <c r="L10" s="20">
        <v>8</v>
      </c>
      <c r="M10" s="20">
        <v>9</v>
      </c>
      <c r="N10" s="20">
        <v>10</v>
      </c>
      <c r="O10" s="20">
        <v>11</v>
      </c>
      <c r="P10" s="20">
        <v>12</v>
      </c>
      <c r="Q10" s="20">
        <v>13</v>
      </c>
      <c r="R10" s="20">
        <v>14</v>
      </c>
      <c r="S10" s="20">
        <v>15</v>
      </c>
      <c r="T10" s="20">
        <v>16</v>
      </c>
      <c r="U10" s="20">
        <v>17</v>
      </c>
      <c r="V10" s="21"/>
      <c r="W10" s="21"/>
      <c r="X10" s="21"/>
    </row>
    <row r="11" spans="1:24" ht="11.1" customHeight="1" x14ac:dyDescent="0.2">
      <c r="A11" s="139" t="s">
        <v>6</v>
      </c>
      <c r="B11" s="139"/>
      <c r="C11" s="139"/>
      <c r="D11" s="139"/>
      <c r="E11" s="139"/>
      <c r="F11" s="139"/>
      <c r="G11" s="139"/>
      <c r="H11" s="139"/>
      <c r="I11" s="139"/>
      <c r="J11" s="139"/>
      <c r="K11" s="47"/>
      <c r="L11" s="47"/>
      <c r="M11" s="47"/>
      <c r="N11" s="47"/>
      <c r="O11" s="47"/>
      <c r="P11" s="26"/>
      <c r="Q11" s="26"/>
      <c r="R11" s="26"/>
      <c r="S11" s="26"/>
      <c r="T11" s="26"/>
      <c r="U11" s="26"/>
      <c r="V11" s="53"/>
      <c r="W11" s="26"/>
      <c r="X11" s="26"/>
    </row>
    <row r="12" spans="1:24" ht="11.1" customHeight="1" outlineLevel="1" x14ac:dyDescent="0.2">
      <c r="A12" s="117" t="s">
        <v>7</v>
      </c>
      <c r="B12" s="117"/>
      <c r="C12" s="117"/>
      <c r="D12" s="117"/>
      <c r="E12" s="117"/>
      <c r="F12" s="117"/>
      <c r="G12" s="117"/>
      <c r="H12" s="117"/>
      <c r="I12" s="117"/>
      <c r="J12" s="117"/>
      <c r="K12" s="25"/>
      <c r="L12" s="25"/>
      <c r="M12" s="25"/>
      <c r="N12" s="25"/>
      <c r="O12" s="25"/>
      <c r="P12" s="26"/>
      <c r="Q12" s="26"/>
      <c r="R12" s="26"/>
      <c r="S12" s="26"/>
      <c r="T12" s="26"/>
      <c r="U12" s="26"/>
      <c r="V12" s="53"/>
      <c r="W12" s="26"/>
      <c r="X12" s="26"/>
    </row>
    <row r="13" spans="1:24" ht="11.1" customHeight="1" outlineLevel="2" x14ac:dyDescent="0.2">
      <c r="A13" s="118" t="s">
        <v>8</v>
      </c>
      <c r="B13" s="118"/>
      <c r="C13" s="118"/>
      <c r="D13" s="118"/>
      <c r="E13" s="118"/>
      <c r="F13" s="118"/>
      <c r="G13" s="118"/>
      <c r="H13" s="118"/>
      <c r="I13" s="118"/>
      <c r="J13" s="118"/>
      <c r="K13" s="28"/>
      <c r="L13" s="28"/>
      <c r="M13" s="28"/>
      <c r="N13" s="28"/>
      <c r="O13" s="28"/>
      <c r="P13" s="26"/>
      <c r="Q13" s="26"/>
      <c r="R13" s="26"/>
      <c r="S13" s="26"/>
      <c r="T13" s="26"/>
      <c r="U13" s="26"/>
      <c r="V13" s="53"/>
      <c r="W13" s="54"/>
      <c r="X13" s="26"/>
    </row>
    <row r="14" spans="1:24" ht="23.1" customHeight="1" outlineLevel="3" x14ac:dyDescent="0.2">
      <c r="A14" s="108">
        <v>1</v>
      </c>
      <c r="B14" s="108"/>
      <c r="C14" s="110" t="s">
        <v>9</v>
      </c>
      <c r="D14" s="110"/>
      <c r="E14" s="110"/>
      <c r="F14" s="110"/>
      <c r="G14" s="36" t="s">
        <v>334</v>
      </c>
      <c r="H14" s="48" t="s">
        <v>447</v>
      </c>
      <c r="I14" s="36" t="s">
        <v>336</v>
      </c>
      <c r="J14" s="30" t="s">
        <v>11</v>
      </c>
      <c r="K14" s="30"/>
      <c r="L14" s="30" t="s">
        <v>306</v>
      </c>
      <c r="M14" s="30"/>
      <c r="N14" s="59" t="s">
        <v>514</v>
      </c>
      <c r="O14" s="30">
        <v>63</v>
      </c>
      <c r="P14" s="32">
        <v>2680586.5</v>
      </c>
      <c r="Q14" s="32"/>
      <c r="R14" s="32"/>
      <c r="S14" s="32"/>
      <c r="T14" s="32"/>
      <c r="U14" s="32"/>
      <c r="V14" s="55">
        <v>1</v>
      </c>
      <c r="W14" s="56"/>
      <c r="X14" s="32">
        <v>2680586.5</v>
      </c>
    </row>
    <row r="15" spans="1:24" ht="11.1" customHeight="1" outlineLevel="2" x14ac:dyDescent="0.2">
      <c r="A15" s="118" t="s">
        <v>8</v>
      </c>
      <c r="B15" s="118"/>
      <c r="C15" s="118"/>
      <c r="D15" s="118"/>
      <c r="E15" s="118"/>
      <c r="F15" s="118"/>
      <c r="G15" s="118"/>
      <c r="H15" s="118"/>
      <c r="I15" s="118"/>
      <c r="J15" s="118"/>
      <c r="K15" s="28"/>
      <c r="L15" s="28"/>
      <c r="M15" s="28"/>
      <c r="N15" s="28"/>
      <c r="O15" s="28"/>
      <c r="P15" s="26"/>
      <c r="Q15" s="26"/>
      <c r="R15" s="26"/>
      <c r="S15" s="26"/>
      <c r="T15" s="26"/>
      <c r="U15" s="26"/>
      <c r="V15" s="53">
        <v>91</v>
      </c>
      <c r="W15" s="26"/>
      <c r="X15" s="26"/>
    </row>
    <row r="16" spans="1:24" ht="23.1" customHeight="1" outlineLevel="3" x14ac:dyDescent="0.2">
      <c r="A16" s="108">
        <v>2</v>
      </c>
      <c r="B16" s="108"/>
      <c r="C16" s="110" t="s">
        <v>12</v>
      </c>
      <c r="D16" s="110"/>
      <c r="E16" s="110"/>
      <c r="F16" s="110"/>
      <c r="G16" s="30" t="s">
        <v>13</v>
      </c>
      <c r="H16" s="36" t="s">
        <v>448</v>
      </c>
      <c r="I16" s="49"/>
      <c r="J16" s="30"/>
      <c r="K16" s="30"/>
      <c r="L16" s="30" t="s">
        <v>306</v>
      </c>
      <c r="M16" s="30"/>
      <c r="N16" s="59" t="s">
        <v>515</v>
      </c>
      <c r="O16" s="30" t="s">
        <v>13</v>
      </c>
      <c r="P16" s="32">
        <v>200962</v>
      </c>
      <c r="Q16" s="32"/>
      <c r="R16" s="32"/>
      <c r="S16" s="32"/>
      <c r="T16" s="32"/>
      <c r="U16" s="32"/>
      <c r="V16" s="55">
        <v>1</v>
      </c>
      <c r="W16" s="32">
        <v>200962</v>
      </c>
      <c r="X16" s="56"/>
    </row>
    <row r="17" spans="1:24" ht="46.5" customHeight="1" outlineLevel="3" x14ac:dyDescent="0.2">
      <c r="A17" s="108">
        <v>3</v>
      </c>
      <c r="B17" s="108"/>
      <c r="C17" s="110" t="s">
        <v>14</v>
      </c>
      <c r="D17" s="110"/>
      <c r="E17" s="110"/>
      <c r="F17" s="110"/>
      <c r="G17" s="30" t="s">
        <v>15</v>
      </c>
      <c r="H17" s="36" t="s">
        <v>449</v>
      </c>
      <c r="I17" s="50" t="s">
        <v>10</v>
      </c>
      <c r="J17" s="30" t="s">
        <v>16</v>
      </c>
      <c r="K17" s="36" t="s">
        <v>340</v>
      </c>
      <c r="L17" s="30" t="s">
        <v>306</v>
      </c>
      <c r="M17" s="30"/>
      <c r="N17" s="59" t="s">
        <v>516</v>
      </c>
      <c r="O17" s="30" t="s">
        <v>15</v>
      </c>
      <c r="P17" s="57">
        <v>1</v>
      </c>
      <c r="Q17" s="57"/>
      <c r="R17" s="57"/>
      <c r="S17" s="57"/>
      <c r="T17" s="57"/>
      <c r="U17" s="57"/>
      <c r="V17" s="55">
        <v>1</v>
      </c>
      <c r="W17" s="56"/>
      <c r="X17" s="57">
        <v>1</v>
      </c>
    </row>
    <row r="18" spans="1:24" ht="39" customHeight="1" outlineLevel="3" x14ac:dyDescent="0.2">
      <c r="A18" s="108">
        <v>4</v>
      </c>
      <c r="B18" s="108"/>
      <c r="C18" s="110" t="s">
        <v>17</v>
      </c>
      <c r="D18" s="110"/>
      <c r="E18" s="110"/>
      <c r="F18" s="110"/>
      <c r="G18" s="30" t="s">
        <v>18</v>
      </c>
      <c r="H18" s="36" t="s">
        <v>429</v>
      </c>
      <c r="I18" s="50" t="s">
        <v>10</v>
      </c>
      <c r="J18" s="30" t="s">
        <v>19</v>
      </c>
      <c r="K18" s="36" t="s">
        <v>341</v>
      </c>
      <c r="L18" s="30" t="s">
        <v>306</v>
      </c>
      <c r="M18" s="30"/>
      <c r="N18" s="59" t="s">
        <v>517</v>
      </c>
      <c r="O18" s="30" t="s">
        <v>18</v>
      </c>
      <c r="P18" s="57">
        <v>1</v>
      </c>
      <c r="Q18" s="57"/>
      <c r="R18" s="57"/>
      <c r="S18" s="57"/>
      <c r="T18" s="57"/>
      <c r="U18" s="57"/>
      <c r="V18" s="55">
        <v>1</v>
      </c>
      <c r="W18" s="56"/>
      <c r="X18" s="57">
        <v>1</v>
      </c>
    </row>
    <row r="19" spans="1:24" ht="41.25" customHeight="1" outlineLevel="3" x14ac:dyDescent="0.2">
      <c r="A19" s="108">
        <v>5</v>
      </c>
      <c r="B19" s="108"/>
      <c r="C19" s="109" t="s">
        <v>342</v>
      </c>
      <c r="D19" s="110"/>
      <c r="E19" s="110"/>
      <c r="F19" s="110"/>
      <c r="G19" s="30" t="s">
        <v>20</v>
      </c>
      <c r="H19" s="58" t="s">
        <v>430</v>
      </c>
      <c r="I19" s="50" t="s">
        <v>10</v>
      </c>
      <c r="J19" s="30" t="s">
        <v>21</v>
      </c>
      <c r="K19" s="36"/>
      <c r="L19" s="30" t="s">
        <v>306</v>
      </c>
      <c r="M19" s="30"/>
      <c r="N19" s="59" t="s">
        <v>517</v>
      </c>
      <c r="O19" s="30" t="s">
        <v>20</v>
      </c>
      <c r="P19" s="57">
        <v>1</v>
      </c>
      <c r="Q19" s="57"/>
      <c r="R19" s="57"/>
      <c r="S19" s="57"/>
      <c r="T19" s="57"/>
      <c r="U19" s="57"/>
      <c r="V19" s="55">
        <v>1</v>
      </c>
      <c r="W19" s="56"/>
      <c r="X19" s="57">
        <v>1</v>
      </c>
    </row>
    <row r="20" spans="1:24" ht="33" customHeight="1" outlineLevel="3" x14ac:dyDescent="0.2">
      <c r="A20" s="108">
        <v>6</v>
      </c>
      <c r="B20" s="108"/>
      <c r="C20" s="109" t="s">
        <v>343</v>
      </c>
      <c r="D20" s="110"/>
      <c r="E20" s="110"/>
      <c r="F20" s="110"/>
      <c r="G20" s="30" t="s">
        <v>22</v>
      </c>
      <c r="H20" s="36" t="s">
        <v>431</v>
      </c>
      <c r="I20" s="50" t="s">
        <v>10</v>
      </c>
      <c r="J20" s="30" t="s">
        <v>21</v>
      </c>
      <c r="K20" s="30"/>
      <c r="L20" s="30" t="s">
        <v>306</v>
      </c>
      <c r="M20" s="30"/>
      <c r="N20" s="59" t="s">
        <v>517</v>
      </c>
      <c r="O20" s="30" t="s">
        <v>22</v>
      </c>
      <c r="P20" s="57">
        <v>1</v>
      </c>
      <c r="Q20" s="57"/>
      <c r="R20" s="57"/>
      <c r="S20" s="57"/>
      <c r="T20" s="57"/>
      <c r="U20" s="57"/>
      <c r="V20" s="55">
        <v>1</v>
      </c>
      <c r="W20" s="56"/>
      <c r="X20" s="57">
        <v>1</v>
      </c>
    </row>
    <row r="21" spans="1:24" ht="23.1" customHeight="1" outlineLevel="3" x14ac:dyDescent="0.2">
      <c r="A21" s="108">
        <v>7</v>
      </c>
      <c r="B21" s="108"/>
      <c r="C21" s="109" t="s">
        <v>23</v>
      </c>
      <c r="D21" s="110"/>
      <c r="E21" s="110"/>
      <c r="F21" s="110"/>
      <c r="G21" s="30" t="s">
        <v>24</v>
      </c>
      <c r="H21" s="59" t="s">
        <v>450</v>
      </c>
      <c r="I21" s="50" t="s">
        <v>10</v>
      </c>
      <c r="J21" s="30" t="s">
        <v>25</v>
      </c>
      <c r="K21" s="30"/>
      <c r="L21" s="30" t="s">
        <v>306</v>
      </c>
      <c r="M21" s="30"/>
      <c r="N21" s="59" t="s">
        <v>514</v>
      </c>
      <c r="O21" s="30" t="s">
        <v>24</v>
      </c>
      <c r="P21" s="32">
        <v>1929657.04</v>
      </c>
      <c r="Q21" s="32"/>
      <c r="R21" s="32"/>
      <c r="S21" s="32"/>
      <c r="T21" s="32"/>
      <c r="U21" s="32"/>
      <c r="V21" s="55">
        <v>1</v>
      </c>
      <c r="W21" s="56"/>
      <c r="X21" s="32">
        <v>1929657.04</v>
      </c>
    </row>
    <row r="22" spans="1:24" ht="37.5" customHeight="1" outlineLevel="3" x14ac:dyDescent="0.2">
      <c r="A22" s="108">
        <v>8</v>
      </c>
      <c r="B22" s="108"/>
      <c r="C22" s="109" t="s">
        <v>344</v>
      </c>
      <c r="D22" s="110"/>
      <c r="E22" s="110"/>
      <c r="F22" s="110"/>
      <c r="G22" s="30" t="s">
        <v>26</v>
      </c>
      <c r="H22" s="36" t="s">
        <v>451</v>
      </c>
      <c r="I22" s="36" t="s">
        <v>345</v>
      </c>
      <c r="J22" s="30" t="s">
        <v>27</v>
      </c>
      <c r="K22" s="30"/>
      <c r="L22" s="30" t="s">
        <v>306</v>
      </c>
      <c r="M22" s="30"/>
      <c r="N22" s="59" t="s">
        <v>517</v>
      </c>
      <c r="O22" s="30" t="s">
        <v>26</v>
      </c>
      <c r="P22" s="57">
        <v>1</v>
      </c>
      <c r="Q22" s="57"/>
      <c r="R22" s="57"/>
      <c r="S22" s="57"/>
      <c r="T22" s="57"/>
      <c r="U22" s="57"/>
      <c r="V22" s="55">
        <v>1</v>
      </c>
      <c r="W22" s="56"/>
      <c r="X22" s="57">
        <v>1</v>
      </c>
    </row>
    <row r="23" spans="1:24" ht="48.75" customHeight="1" outlineLevel="3" x14ac:dyDescent="0.2">
      <c r="A23" s="108">
        <v>9</v>
      </c>
      <c r="B23" s="108"/>
      <c r="C23" s="109" t="s">
        <v>346</v>
      </c>
      <c r="D23" s="110"/>
      <c r="E23" s="110"/>
      <c r="F23" s="110"/>
      <c r="G23" s="30" t="s">
        <v>28</v>
      </c>
      <c r="H23" s="59" t="s">
        <v>432</v>
      </c>
      <c r="I23" s="30" t="s">
        <v>337</v>
      </c>
      <c r="J23" s="30" t="s">
        <v>29</v>
      </c>
      <c r="K23" s="30"/>
      <c r="L23" s="30" t="s">
        <v>306</v>
      </c>
      <c r="M23" s="30"/>
      <c r="N23" s="59" t="s">
        <v>516</v>
      </c>
      <c r="O23" s="30" t="s">
        <v>28</v>
      </c>
      <c r="P23" s="32">
        <v>9808625.5199999996</v>
      </c>
      <c r="Q23" s="32"/>
      <c r="R23" s="32"/>
      <c r="S23" s="32"/>
      <c r="T23" s="32"/>
      <c r="U23" s="32"/>
      <c r="V23" s="55">
        <v>1</v>
      </c>
      <c r="W23" s="56"/>
      <c r="X23" s="32">
        <v>9808625.5199999996</v>
      </c>
    </row>
    <row r="24" spans="1:24" ht="27" customHeight="1" outlineLevel="3" x14ac:dyDescent="0.2">
      <c r="A24" s="108">
        <v>10</v>
      </c>
      <c r="B24" s="108"/>
      <c r="C24" s="109" t="s">
        <v>347</v>
      </c>
      <c r="D24" s="110"/>
      <c r="E24" s="110"/>
      <c r="F24" s="110"/>
      <c r="G24" s="36" t="s">
        <v>335</v>
      </c>
      <c r="H24" s="36" t="s">
        <v>433</v>
      </c>
      <c r="I24" s="36" t="s">
        <v>338</v>
      </c>
      <c r="J24" s="30" t="s">
        <v>29</v>
      </c>
      <c r="K24" s="30"/>
      <c r="L24" s="30" t="s">
        <v>306</v>
      </c>
      <c r="M24" s="30"/>
      <c r="N24" s="59" t="s">
        <v>516</v>
      </c>
      <c r="O24" s="30" t="s">
        <v>30</v>
      </c>
      <c r="P24" s="32">
        <v>4966996.5999999996</v>
      </c>
      <c r="Q24" s="32"/>
      <c r="R24" s="32"/>
      <c r="S24" s="32"/>
      <c r="T24" s="32"/>
      <c r="U24" s="32"/>
      <c r="V24" s="55">
        <v>1</v>
      </c>
      <c r="W24" s="56"/>
      <c r="X24" s="32">
        <v>4966996.5999999996</v>
      </c>
    </row>
    <row r="25" spans="1:24" ht="11.1" customHeight="1" outlineLevel="3" x14ac:dyDescent="0.2">
      <c r="A25" s="108">
        <v>11</v>
      </c>
      <c r="B25" s="108"/>
      <c r="C25" s="109" t="s">
        <v>348</v>
      </c>
      <c r="D25" s="110"/>
      <c r="E25" s="110"/>
      <c r="F25" s="110"/>
      <c r="G25" s="30" t="s">
        <v>31</v>
      </c>
      <c r="H25" s="50" t="s">
        <v>10</v>
      </c>
      <c r="I25" s="30" t="s">
        <v>10</v>
      </c>
      <c r="J25" s="30" t="s">
        <v>32</v>
      </c>
      <c r="K25" s="30"/>
      <c r="L25" s="30" t="s">
        <v>306</v>
      </c>
      <c r="M25" s="30"/>
      <c r="N25" s="59" t="s">
        <v>516</v>
      </c>
      <c r="O25" s="30" t="s">
        <v>31</v>
      </c>
      <c r="P25" s="57">
        <v>1</v>
      </c>
      <c r="Q25" s="57"/>
      <c r="R25" s="57"/>
      <c r="S25" s="57"/>
      <c r="T25" s="57"/>
      <c r="U25" s="57"/>
      <c r="V25" s="55">
        <v>1</v>
      </c>
      <c r="W25" s="56"/>
      <c r="X25" s="57">
        <v>1</v>
      </c>
    </row>
    <row r="26" spans="1:24" ht="23.1" customHeight="1" outlineLevel="3" x14ac:dyDescent="0.2">
      <c r="A26" s="108">
        <v>12</v>
      </c>
      <c r="B26" s="108"/>
      <c r="C26" s="109" t="s">
        <v>33</v>
      </c>
      <c r="D26" s="110"/>
      <c r="E26" s="110"/>
      <c r="F26" s="110"/>
      <c r="G26" s="30" t="s">
        <v>34</v>
      </c>
      <c r="H26" s="36" t="s">
        <v>452</v>
      </c>
      <c r="I26" s="52"/>
      <c r="J26" s="30" t="s">
        <v>35</v>
      </c>
      <c r="K26" s="30"/>
      <c r="L26" s="30" t="s">
        <v>306</v>
      </c>
      <c r="M26" s="30"/>
      <c r="N26" s="59" t="s">
        <v>514</v>
      </c>
      <c r="O26" s="30" t="s">
        <v>34</v>
      </c>
      <c r="P26" s="32">
        <v>377703.27</v>
      </c>
      <c r="Q26" s="32"/>
      <c r="R26" s="32"/>
      <c r="S26" s="32"/>
      <c r="T26" s="32"/>
      <c r="U26" s="32"/>
      <c r="V26" s="55">
        <v>1</v>
      </c>
      <c r="W26" s="32">
        <v>377703.27</v>
      </c>
      <c r="X26" s="56"/>
    </row>
    <row r="27" spans="1:24" ht="23.25" customHeight="1" outlineLevel="3" x14ac:dyDescent="0.2">
      <c r="A27" s="108">
        <v>13</v>
      </c>
      <c r="B27" s="108"/>
      <c r="C27" s="109" t="s">
        <v>349</v>
      </c>
      <c r="D27" s="110"/>
      <c r="E27" s="110"/>
      <c r="F27" s="110"/>
      <c r="G27" s="30" t="s">
        <v>36</v>
      </c>
      <c r="H27" s="36" t="s">
        <v>434</v>
      </c>
      <c r="I27" s="30" t="s">
        <v>10</v>
      </c>
      <c r="J27" s="30" t="s">
        <v>32</v>
      </c>
      <c r="K27" s="30"/>
      <c r="L27" s="30" t="s">
        <v>306</v>
      </c>
      <c r="M27" s="30"/>
      <c r="N27" s="59" t="s">
        <v>516</v>
      </c>
      <c r="O27" s="30" t="s">
        <v>36</v>
      </c>
      <c r="P27" s="57">
        <v>1</v>
      </c>
      <c r="Q27" s="57"/>
      <c r="R27" s="57"/>
      <c r="S27" s="57"/>
      <c r="T27" s="57"/>
      <c r="U27" s="57"/>
      <c r="V27" s="55">
        <v>1</v>
      </c>
      <c r="W27" s="56"/>
      <c r="X27" s="57">
        <v>1</v>
      </c>
    </row>
    <row r="28" spans="1:24" ht="24" customHeight="1" outlineLevel="3" x14ac:dyDescent="0.2">
      <c r="A28" s="108">
        <v>14</v>
      </c>
      <c r="B28" s="108"/>
      <c r="C28" s="109" t="s">
        <v>350</v>
      </c>
      <c r="D28" s="110"/>
      <c r="E28" s="110"/>
      <c r="F28" s="110"/>
      <c r="G28" s="30" t="s">
        <v>37</v>
      </c>
      <c r="H28" s="36" t="s">
        <v>453</v>
      </c>
      <c r="I28" s="30" t="s">
        <v>351</v>
      </c>
      <c r="J28" s="30" t="s">
        <v>32</v>
      </c>
      <c r="K28" s="30"/>
      <c r="L28" s="30" t="s">
        <v>306</v>
      </c>
      <c r="M28" s="30"/>
      <c r="N28" s="59" t="s">
        <v>516</v>
      </c>
      <c r="O28" s="30" t="s">
        <v>37</v>
      </c>
      <c r="P28" s="57">
        <v>1</v>
      </c>
      <c r="Q28" s="57"/>
      <c r="R28" s="57"/>
      <c r="S28" s="57"/>
      <c r="T28" s="57"/>
      <c r="U28" s="57"/>
      <c r="V28" s="55">
        <v>1</v>
      </c>
      <c r="W28" s="56"/>
      <c r="X28" s="57">
        <v>1</v>
      </c>
    </row>
    <row r="29" spans="1:24" ht="21" customHeight="1" outlineLevel="3" x14ac:dyDescent="0.2">
      <c r="A29" s="108">
        <v>15</v>
      </c>
      <c r="B29" s="108"/>
      <c r="C29" s="109" t="s">
        <v>38</v>
      </c>
      <c r="D29" s="110"/>
      <c r="E29" s="110"/>
      <c r="F29" s="110"/>
      <c r="G29" s="30" t="s">
        <v>39</v>
      </c>
      <c r="H29" s="36" t="s">
        <v>454</v>
      </c>
      <c r="I29" s="49"/>
      <c r="J29" s="30" t="s">
        <v>40</v>
      </c>
      <c r="K29" s="30"/>
      <c r="L29" s="30" t="s">
        <v>306</v>
      </c>
      <c r="M29" s="30"/>
      <c r="N29" s="59" t="s">
        <v>515</v>
      </c>
      <c r="O29" s="30" t="s">
        <v>39</v>
      </c>
      <c r="P29" s="32">
        <v>52985</v>
      </c>
      <c r="Q29" s="32"/>
      <c r="R29" s="32"/>
      <c r="S29" s="32"/>
      <c r="T29" s="32"/>
      <c r="U29" s="32"/>
      <c r="V29" s="55">
        <v>1</v>
      </c>
      <c r="W29" s="32">
        <v>52985</v>
      </c>
      <c r="X29" s="56"/>
    </row>
    <row r="30" spans="1:24" ht="23.25" customHeight="1" outlineLevel="3" x14ac:dyDescent="0.2">
      <c r="A30" s="108">
        <v>16</v>
      </c>
      <c r="B30" s="108"/>
      <c r="C30" s="110" t="s">
        <v>41</v>
      </c>
      <c r="D30" s="110"/>
      <c r="E30" s="110"/>
      <c r="F30" s="110"/>
      <c r="G30" s="30" t="s">
        <v>42</v>
      </c>
      <c r="H30" s="36" t="s">
        <v>455</v>
      </c>
      <c r="I30" s="49"/>
      <c r="J30" s="30" t="s">
        <v>40</v>
      </c>
      <c r="K30" s="30"/>
      <c r="L30" s="30" t="s">
        <v>306</v>
      </c>
      <c r="M30" s="30"/>
      <c r="N30" s="59" t="s">
        <v>515</v>
      </c>
      <c r="O30" s="30" t="s">
        <v>42</v>
      </c>
      <c r="P30" s="32">
        <v>37178</v>
      </c>
      <c r="Q30" s="32"/>
      <c r="R30" s="32"/>
      <c r="S30" s="32"/>
      <c r="T30" s="32"/>
      <c r="U30" s="32"/>
      <c r="V30" s="55">
        <v>1</v>
      </c>
      <c r="W30" s="32">
        <v>37178</v>
      </c>
      <c r="X30" s="56"/>
    </row>
    <row r="31" spans="1:24" ht="23.1" customHeight="1" outlineLevel="3" x14ac:dyDescent="0.2">
      <c r="A31" s="108">
        <v>17</v>
      </c>
      <c r="B31" s="108"/>
      <c r="C31" s="110" t="s">
        <v>43</v>
      </c>
      <c r="D31" s="110"/>
      <c r="E31" s="110"/>
      <c r="F31" s="110"/>
      <c r="G31" s="30" t="s">
        <v>44</v>
      </c>
      <c r="H31" s="36">
        <v>86615412136</v>
      </c>
      <c r="I31" s="49"/>
      <c r="J31" s="30" t="s">
        <v>40</v>
      </c>
      <c r="K31" s="30"/>
      <c r="L31" s="30" t="s">
        <v>306</v>
      </c>
      <c r="M31" s="30"/>
      <c r="N31" s="59" t="s">
        <v>515</v>
      </c>
      <c r="O31" s="30" t="s">
        <v>44</v>
      </c>
      <c r="P31" s="32">
        <v>85456</v>
      </c>
      <c r="Q31" s="32"/>
      <c r="R31" s="32"/>
      <c r="S31" s="32"/>
      <c r="T31" s="32"/>
      <c r="U31" s="32"/>
      <c r="V31" s="55">
        <v>1</v>
      </c>
      <c r="W31" s="32">
        <v>85456</v>
      </c>
      <c r="X31" s="56"/>
    </row>
    <row r="32" spans="1:24" ht="23.1" customHeight="1" outlineLevel="3" x14ac:dyDescent="0.2">
      <c r="A32" s="108">
        <v>18</v>
      </c>
      <c r="B32" s="108"/>
      <c r="C32" s="110" t="s">
        <v>45</v>
      </c>
      <c r="D32" s="110"/>
      <c r="E32" s="110"/>
      <c r="F32" s="110"/>
      <c r="G32" s="30" t="s">
        <v>46</v>
      </c>
      <c r="H32" s="36" t="s">
        <v>456</v>
      </c>
      <c r="I32" s="49"/>
      <c r="J32" s="30"/>
      <c r="K32" s="30"/>
      <c r="L32" s="30" t="s">
        <v>306</v>
      </c>
      <c r="M32" s="30"/>
      <c r="N32" s="59" t="s">
        <v>515</v>
      </c>
      <c r="O32" s="30" t="s">
        <v>46</v>
      </c>
      <c r="P32" s="32">
        <v>35137</v>
      </c>
      <c r="Q32" s="32"/>
      <c r="R32" s="32"/>
      <c r="S32" s="32"/>
      <c r="T32" s="32"/>
      <c r="U32" s="32"/>
      <c r="V32" s="55">
        <v>1</v>
      </c>
      <c r="W32" s="32">
        <v>35137</v>
      </c>
      <c r="X32" s="56"/>
    </row>
    <row r="33" spans="1:24" ht="23.1" customHeight="1" outlineLevel="3" x14ac:dyDescent="0.2">
      <c r="A33" s="108">
        <v>19</v>
      </c>
      <c r="B33" s="108"/>
      <c r="C33" s="109" t="s">
        <v>47</v>
      </c>
      <c r="D33" s="110"/>
      <c r="E33" s="110"/>
      <c r="F33" s="110"/>
      <c r="G33" s="30" t="s">
        <v>48</v>
      </c>
      <c r="H33" s="59" t="s">
        <v>457</v>
      </c>
      <c r="I33" s="49"/>
      <c r="J33" s="30" t="s">
        <v>40</v>
      </c>
      <c r="K33" s="30"/>
      <c r="L33" s="30" t="s">
        <v>306</v>
      </c>
      <c r="M33" s="30"/>
      <c r="N33" s="59" t="s">
        <v>515</v>
      </c>
      <c r="O33" s="30" t="s">
        <v>48</v>
      </c>
      <c r="P33" s="32">
        <v>45332</v>
      </c>
      <c r="Q33" s="32"/>
      <c r="R33" s="32"/>
      <c r="S33" s="32"/>
      <c r="T33" s="32"/>
      <c r="U33" s="32"/>
      <c r="V33" s="55">
        <v>1</v>
      </c>
      <c r="W33" s="32">
        <v>45332</v>
      </c>
      <c r="X33" s="56"/>
    </row>
    <row r="34" spans="1:24" ht="23.1" customHeight="1" outlineLevel="3" x14ac:dyDescent="0.2">
      <c r="A34" s="108">
        <v>20</v>
      </c>
      <c r="B34" s="108"/>
      <c r="C34" s="109" t="s">
        <v>49</v>
      </c>
      <c r="D34" s="110"/>
      <c r="E34" s="110"/>
      <c r="F34" s="110"/>
      <c r="G34" s="30" t="s">
        <v>50</v>
      </c>
      <c r="H34" s="59" t="s">
        <v>458</v>
      </c>
      <c r="I34" s="49"/>
      <c r="J34" s="30" t="s">
        <v>40</v>
      </c>
      <c r="K34" s="30"/>
      <c r="L34" s="30" t="s">
        <v>306</v>
      </c>
      <c r="M34" s="30"/>
      <c r="N34" s="59" t="s">
        <v>515</v>
      </c>
      <c r="O34" s="30" t="s">
        <v>50</v>
      </c>
      <c r="P34" s="32">
        <v>87676</v>
      </c>
      <c r="Q34" s="32"/>
      <c r="R34" s="32"/>
      <c r="S34" s="32"/>
      <c r="T34" s="32"/>
      <c r="U34" s="32"/>
      <c r="V34" s="55">
        <v>1</v>
      </c>
      <c r="W34" s="32">
        <v>87676</v>
      </c>
      <c r="X34" s="56"/>
    </row>
    <row r="35" spans="1:24" ht="23.1" customHeight="1" outlineLevel="3" x14ac:dyDescent="0.2">
      <c r="A35" s="108">
        <v>21</v>
      </c>
      <c r="B35" s="108"/>
      <c r="C35" s="110" t="s">
        <v>51</v>
      </c>
      <c r="D35" s="110"/>
      <c r="E35" s="110"/>
      <c r="F35" s="110"/>
      <c r="G35" s="30" t="s">
        <v>52</v>
      </c>
      <c r="H35" s="36" t="s">
        <v>459</v>
      </c>
      <c r="I35" s="49"/>
      <c r="J35" s="30" t="s">
        <v>53</v>
      </c>
      <c r="K35" s="30"/>
      <c r="L35" s="30" t="s">
        <v>306</v>
      </c>
      <c r="M35" s="30"/>
      <c r="N35" s="59" t="s">
        <v>515</v>
      </c>
      <c r="O35" s="30" t="s">
        <v>52</v>
      </c>
      <c r="P35" s="32">
        <v>59789</v>
      </c>
      <c r="Q35" s="32"/>
      <c r="R35" s="32"/>
      <c r="S35" s="32"/>
      <c r="T35" s="32"/>
      <c r="U35" s="32"/>
      <c r="V35" s="55">
        <v>1</v>
      </c>
      <c r="W35" s="32">
        <v>56707.25</v>
      </c>
      <c r="X35" s="32">
        <v>3081.75</v>
      </c>
    </row>
    <row r="36" spans="1:24" ht="11.1" customHeight="1" outlineLevel="3" x14ac:dyDescent="0.2">
      <c r="A36" s="108">
        <v>22</v>
      </c>
      <c r="B36" s="108"/>
      <c r="C36" s="109" t="s">
        <v>54</v>
      </c>
      <c r="D36" s="110"/>
      <c r="E36" s="110"/>
      <c r="F36" s="110"/>
      <c r="G36" s="30" t="s">
        <v>55</v>
      </c>
      <c r="H36" s="59" t="s">
        <v>460</v>
      </c>
      <c r="I36" s="49"/>
      <c r="J36" s="30"/>
      <c r="K36" s="30"/>
      <c r="L36" s="30" t="s">
        <v>306</v>
      </c>
      <c r="M36" s="30"/>
      <c r="N36" s="59" t="s">
        <v>515</v>
      </c>
      <c r="O36" s="30" t="s">
        <v>55</v>
      </c>
      <c r="P36" s="32">
        <v>61708</v>
      </c>
      <c r="Q36" s="32"/>
      <c r="R36" s="32"/>
      <c r="S36" s="32"/>
      <c r="T36" s="32"/>
      <c r="U36" s="32"/>
      <c r="V36" s="55">
        <v>1</v>
      </c>
      <c r="W36" s="32">
        <v>61708</v>
      </c>
      <c r="X36" s="56"/>
    </row>
    <row r="37" spans="1:24" ht="23.1" customHeight="1" outlineLevel="3" x14ac:dyDescent="0.2">
      <c r="A37" s="108">
        <v>23</v>
      </c>
      <c r="B37" s="108"/>
      <c r="C37" s="109" t="s">
        <v>56</v>
      </c>
      <c r="D37" s="110"/>
      <c r="E37" s="110"/>
      <c r="F37" s="110"/>
      <c r="G37" s="30" t="s">
        <v>57</v>
      </c>
      <c r="H37" s="36" t="s">
        <v>339</v>
      </c>
      <c r="I37" s="49"/>
      <c r="J37" s="30" t="s">
        <v>53</v>
      </c>
      <c r="K37" s="30"/>
      <c r="L37" s="30" t="s">
        <v>306</v>
      </c>
      <c r="M37" s="30"/>
      <c r="N37" s="59" t="s">
        <v>515</v>
      </c>
      <c r="O37" s="30" t="s">
        <v>57</v>
      </c>
      <c r="P37" s="32">
        <v>93152</v>
      </c>
      <c r="Q37" s="32"/>
      <c r="R37" s="32"/>
      <c r="S37" s="32"/>
      <c r="T37" s="32"/>
      <c r="U37" s="32"/>
      <c r="V37" s="55">
        <v>1</v>
      </c>
      <c r="W37" s="32">
        <v>93152</v>
      </c>
      <c r="X37" s="56"/>
    </row>
    <row r="38" spans="1:24" ht="23.1" customHeight="1" outlineLevel="3" x14ac:dyDescent="0.2">
      <c r="A38" s="108">
        <v>24</v>
      </c>
      <c r="B38" s="108"/>
      <c r="C38" s="109" t="s">
        <v>58</v>
      </c>
      <c r="D38" s="110"/>
      <c r="E38" s="110"/>
      <c r="F38" s="110"/>
      <c r="G38" s="30" t="s">
        <v>59</v>
      </c>
      <c r="H38" s="36" t="s">
        <v>461</v>
      </c>
      <c r="I38" s="49"/>
      <c r="J38" s="30" t="s">
        <v>53</v>
      </c>
      <c r="K38" s="30"/>
      <c r="L38" s="30" t="s">
        <v>306</v>
      </c>
      <c r="M38" s="30"/>
      <c r="N38" s="59" t="s">
        <v>515</v>
      </c>
      <c r="O38" s="30" t="s">
        <v>59</v>
      </c>
      <c r="P38" s="32">
        <v>54892</v>
      </c>
      <c r="Q38" s="32"/>
      <c r="R38" s="32"/>
      <c r="S38" s="32"/>
      <c r="T38" s="32"/>
      <c r="U38" s="32"/>
      <c r="V38" s="55">
        <v>1</v>
      </c>
      <c r="W38" s="32">
        <v>54892</v>
      </c>
      <c r="X38" s="56"/>
    </row>
    <row r="39" spans="1:24" ht="23.1" customHeight="1" outlineLevel="3" x14ac:dyDescent="0.2">
      <c r="A39" s="108">
        <v>25</v>
      </c>
      <c r="B39" s="108"/>
      <c r="C39" s="109" t="s">
        <v>60</v>
      </c>
      <c r="D39" s="110"/>
      <c r="E39" s="110"/>
      <c r="F39" s="110"/>
      <c r="G39" s="30" t="s">
        <v>61</v>
      </c>
      <c r="H39" s="36" t="s">
        <v>462</v>
      </c>
      <c r="I39" s="49"/>
      <c r="J39" s="30" t="s">
        <v>53</v>
      </c>
      <c r="K39" s="30"/>
      <c r="L39" s="30" t="s">
        <v>306</v>
      </c>
      <c r="M39" s="30"/>
      <c r="N39" s="59" t="s">
        <v>515</v>
      </c>
      <c r="O39" s="30" t="s">
        <v>61</v>
      </c>
      <c r="P39" s="32">
        <v>96153</v>
      </c>
      <c r="Q39" s="32"/>
      <c r="R39" s="32"/>
      <c r="S39" s="32"/>
      <c r="T39" s="32"/>
      <c r="U39" s="32"/>
      <c r="V39" s="55">
        <v>1</v>
      </c>
      <c r="W39" s="32">
        <v>96153</v>
      </c>
      <c r="X39" s="56"/>
    </row>
    <row r="40" spans="1:24" ht="23.1" customHeight="1" outlineLevel="3" x14ac:dyDescent="0.2">
      <c r="A40" s="108">
        <v>26</v>
      </c>
      <c r="B40" s="108"/>
      <c r="C40" s="109" t="s">
        <v>62</v>
      </c>
      <c r="D40" s="110"/>
      <c r="E40" s="110"/>
      <c r="F40" s="110"/>
      <c r="G40" s="30" t="s">
        <v>63</v>
      </c>
      <c r="H40" s="36" t="s">
        <v>463</v>
      </c>
      <c r="I40" s="49"/>
      <c r="J40" s="30" t="s">
        <v>53</v>
      </c>
      <c r="K40" s="30"/>
      <c r="L40" s="30" t="s">
        <v>306</v>
      </c>
      <c r="M40" s="30"/>
      <c r="N40" s="59" t="s">
        <v>515</v>
      </c>
      <c r="O40" s="30" t="s">
        <v>63</v>
      </c>
      <c r="P40" s="32">
        <v>165412</v>
      </c>
      <c r="Q40" s="32"/>
      <c r="R40" s="32"/>
      <c r="S40" s="32"/>
      <c r="T40" s="32"/>
      <c r="U40" s="32"/>
      <c r="V40" s="55">
        <v>1</v>
      </c>
      <c r="W40" s="32">
        <v>165412</v>
      </c>
      <c r="X40" s="56"/>
    </row>
    <row r="41" spans="1:24" ht="23.1" customHeight="1" outlineLevel="3" x14ac:dyDescent="0.2">
      <c r="A41" s="108">
        <v>27</v>
      </c>
      <c r="B41" s="108"/>
      <c r="C41" s="109" t="s">
        <v>64</v>
      </c>
      <c r="D41" s="110"/>
      <c r="E41" s="110"/>
      <c r="F41" s="110"/>
      <c r="G41" s="30" t="s">
        <v>65</v>
      </c>
      <c r="H41" s="36" t="s">
        <v>464</v>
      </c>
      <c r="I41" s="49"/>
      <c r="J41" s="30" t="s">
        <v>53</v>
      </c>
      <c r="K41" s="30"/>
      <c r="L41" s="30" t="s">
        <v>306</v>
      </c>
      <c r="M41" s="30"/>
      <c r="N41" s="59" t="s">
        <v>515</v>
      </c>
      <c r="O41" s="30" t="s">
        <v>65</v>
      </c>
      <c r="P41" s="32">
        <v>104028</v>
      </c>
      <c r="Q41" s="32"/>
      <c r="R41" s="32"/>
      <c r="S41" s="32"/>
      <c r="T41" s="32"/>
      <c r="U41" s="32"/>
      <c r="V41" s="55">
        <v>1</v>
      </c>
      <c r="W41" s="32">
        <v>104028</v>
      </c>
      <c r="X41" s="56"/>
    </row>
    <row r="42" spans="1:24" ht="23.1" customHeight="1" outlineLevel="3" x14ac:dyDescent="0.2">
      <c r="A42" s="108">
        <v>28</v>
      </c>
      <c r="B42" s="108"/>
      <c r="C42" s="109" t="s">
        <v>66</v>
      </c>
      <c r="D42" s="110"/>
      <c r="E42" s="110"/>
      <c r="F42" s="110"/>
      <c r="G42" s="30" t="s">
        <v>67</v>
      </c>
      <c r="H42" s="36" t="s">
        <v>465</v>
      </c>
      <c r="I42" s="49"/>
      <c r="J42" s="30" t="s">
        <v>53</v>
      </c>
      <c r="K42" s="30"/>
      <c r="L42" s="30" t="s">
        <v>306</v>
      </c>
      <c r="M42" s="30"/>
      <c r="N42" s="59" t="s">
        <v>515</v>
      </c>
      <c r="O42" s="30" t="s">
        <v>67</v>
      </c>
      <c r="P42" s="32">
        <v>52237</v>
      </c>
      <c r="Q42" s="32"/>
      <c r="R42" s="32"/>
      <c r="S42" s="32"/>
      <c r="T42" s="32"/>
      <c r="U42" s="32"/>
      <c r="V42" s="55">
        <v>1</v>
      </c>
      <c r="W42" s="32">
        <v>52237</v>
      </c>
      <c r="X42" s="56"/>
    </row>
    <row r="43" spans="1:24" ht="23.1" customHeight="1" outlineLevel="3" x14ac:dyDescent="0.2">
      <c r="A43" s="108">
        <v>29</v>
      </c>
      <c r="B43" s="108"/>
      <c r="C43" s="109" t="s">
        <v>68</v>
      </c>
      <c r="D43" s="110"/>
      <c r="E43" s="110"/>
      <c r="F43" s="110"/>
      <c r="G43" s="30" t="s">
        <v>69</v>
      </c>
      <c r="H43" s="36" t="s">
        <v>466</v>
      </c>
      <c r="I43" s="49"/>
      <c r="J43" s="30"/>
      <c r="K43" s="30"/>
      <c r="L43" s="30" t="s">
        <v>306</v>
      </c>
      <c r="M43" s="30"/>
      <c r="N43" s="59" t="s">
        <v>515</v>
      </c>
      <c r="O43" s="30" t="s">
        <v>69</v>
      </c>
      <c r="P43" s="32">
        <v>166026</v>
      </c>
      <c r="Q43" s="32"/>
      <c r="R43" s="32"/>
      <c r="S43" s="32"/>
      <c r="T43" s="32"/>
      <c r="U43" s="32"/>
      <c r="V43" s="55">
        <v>1</v>
      </c>
      <c r="W43" s="32">
        <v>166026</v>
      </c>
      <c r="X43" s="56"/>
    </row>
    <row r="44" spans="1:24" ht="23.1" customHeight="1" outlineLevel="3" x14ac:dyDescent="0.2">
      <c r="A44" s="108">
        <v>30</v>
      </c>
      <c r="B44" s="108"/>
      <c r="C44" s="109" t="s">
        <v>70</v>
      </c>
      <c r="D44" s="110"/>
      <c r="E44" s="110"/>
      <c r="F44" s="110"/>
      <c r="G44" s="30" t="s">
        <v>71</v>
      </c>
      <c r="H44" s="59" t="s">
        <v>467</v>
      </c>
      <c r="I44" s="49"/>
      <c r="J44" s="30" t="s">
        <v>53</v>
      </c>
      <c r="K44" s="30"/>
      <c r="L44" s="30" t="s">
        <v>306</v>
      </c>
      <c r="M44" s="30"/>
      <c r="N44" s="59" t="s">
        <v>515</v>
      </c>
      <c r="O44" s="30" t="s">
        <v>71</v>
      </c>
      <c r="P44" s="32">
        <v>63280</v>
      </c>
      <c r="Q44" s="32"/>
      <c r="R44" s="32"/>
      <c r="S44" s="32"/>
      <c r="T44" s="32"/>
      <c r="U44" s="32"/>
      <c r="V44" s="55">
        <v>1</v>
      </c>
      <c r="W44" s="32">
        <v>63280</v>
      </c>
      <c r="X44" s="56"/>
    </row>
    <row r="45" spans="1:24" ht="23.1" customHeight="1" outlineLevel="3" x14ac:dyDescent="0.2">
      <c r="A45" s="108">
        <v>31</v>
      </c>
      <c r="B45" s="108"/>
      <c r="C45" s="109" t="s">
        <v>72</v>
      </c>
      <c r="D45" s="110"/>
      <c r="E45" s="110"/>
      <c r="F45" s="110"/>
      <c r="G45" s="30" t="s">
        <v>73</v>
      </c>
      <c r="H45" s="51" t="s">
        <v>468</v>
      </c>
      <c r="I45" s="49"/>
      <c r="J45" s="30"/>
      <c r="K45" s="30"/>
      <c r="L45" s="30" t="s">
        <v>306</v>
      </c>
      <c r="M45" s="30"/>
      <c r="N45" s="59" t="s">
        <v>515</v>
      </c>
      <c r="O45" s="30" t="s">
        <v>73</v>
      </c>
      <c r="P45" s="32">
        <v>156220.35999999999</v>
      </c>
      <c r="Q45" s="32"/>
      <c r="R45" s="32"/>
      <c r="S45" s="32"/>
      <c r="T45" s="32"/>
      <c r="U45" s="32"/>
      <c r="V45" s="55">
        <v>1</v>
      </c>
      <c r="W45" s="32">
        <v>156220.35999999999</v>
      </c>
      <c r="X45" s="56"/>
    </row>
    <row r="46" spans="1:24" ht="23.1" customHeight="1" outlineLevel="3" x14ac:dyDescent="0.2">
      <c r="A46" s="108">
        <v>32</v>
      </c>
      <c r="B46" s="108"/>
      <c r="C46" s="109" t="s">
        <v>74</v>
      </c>
      <c r="D46" s="110"/>
      <c r="E46" s="110"/>
      <c r="F46" s="110"/>
      <c r="G46" s="30" t="s">
        <v>75</v>
      </c>
      <c r="H46" s="51" t="s">
        <v>469</v>
      </c>
      <c r="I46" s="49"/>
      <c r="J46" s="30" t="s">
        <v>53</v>
      </c>
      <c r="K46" s="30"/>
      <c r="L46" s="30" t="s">
        <v>306</v>
      </c>
      <c r="M46" s="30"/>
      <c r="N46" s="59" t="s">
        <v>515</v>
      </c>
      <c r="O46" s="30" t="s">
        <v>75</v>
      </c>
      <c r="P46" s="32">
        <v>36364</v>
      </c>
      <c r="Q46" s="32"/>
      <c r="R46" s="32"/>
      <c r="S46" s="32"/>
      <c r="T46" s="32"/>
      <c r="U46" s="32"/>
      <c r="V46" s="55">
        <v>1</v>
      </c>
      <c r="W46" s="32">
        <v>36364</v>
      </c>
      <c r="X46" s="56"/>
    </row>
    <row r="47" spans="1:24" ht="23.1" customHeight="1" outlineLevel="3" x14ac:dyDescent="0.2">
      <c r="A47" s="108">
        <v>33</v>
      </c>
      <c r="B47" s="108"/>
      <c r="C47" s="109" t="s">
        <v>76</v>
      </c>
      <c r="D47" s="110"/>
      <c r="E47" s="110"/>
      <c r="F47" s="110"/>
      <c r="G47" s="30" t="s">
        <v>77</v>
      </c>
      <c r="H47" s="51" t="s">
        <v>470</v>
      </c>
      <c r="I47" s="49"/>
      <c r="J47" s="30" t="s">
        <v>53</v>
      </c>
      <c r="K47" s="30"/>
      <c r="L47" s="30" t="s">
        <v>306</v>
      </c>
      <c r="M47" s="30"/>
      <c r="N47" s="59" t="s">
        <v>515</v>
      </c>
      <c r="O47" s="30" t="s">
        <v>77</v>
      </c>
      <c r="P47" s="32">
        <v>146605</v>
      </c>
      <c r="Q47" s="32"/>
      <c r="R47" s="32"/>
      <c r="S47" s="32"/>
      <c r="T47" s="32"/>
      <c r="U47" s="32"/>
      <c r="V47" s="55">
        <v>1</v>
      </c>
      <c r="W47" s="32">
        <v>146605</v>
      </c>
      <c r="X47" s="56"/>
    </row>
    <row r="48" spans="1:24" ht="23.1" customHeight="1" outlineLevel="3" x14ac:dyDescent="0.2">
      <c r="A48" s="108">
        <v>34</v>
      </c>
      <c r="B48" s="108"/>
      <c r="C48" s="109" t="s">
        <v>78</v>
      </c>
      <c r="D48" s="110"/>
      <c r="E48" s="110"/>
      <c r="F48" s="110"/>
      <c r="G48" s="30" t="s">
        <v>79</v>
      </c>
      <c r="H48" s="59" t="s">
        <v>471</v>
      </c>
      <c r="I48" s="49"/>
      <c r="J48" s="30" t="s">
        <v>53</v>
      </c>
      <c r="K48" s="30"/>
      <c r="L48" s="30" t="s">
        <v>306</v>
      </c>
      <c r="M48" s="30"/>
      <c r="N48" s="59" t="s">
        <v>515</v>
      </c>
      <c r="O48" s="30" t="s">
        <v>79</v>
      </c>
      <c r="P48" s="32">
        <v>236669</v>
      </c>
      <c r="Q48" s="32"/>
      <c r="R48" s="32"/>
      <c r="S48" s="32"/>
      <c r="T48" s="32"/>
      <c r="U48" s="32"/>
      <c r="V48" s="55">
        <v>1</v>
      </c>
      <c r="W48" s="32">
        <v>236669</v>
      </c>
      <c r="X48" s="56"/>
    </row>
    <row r="49" spans="1:24" ht="23.1" customHeight="1" outlineLevel="3" x14ac:dyDescent="0.2">
      <c r="A49" s="108">
        <v>35</v>
      </c>
      <c r="B49" s="108"/>
      <c r="C49" s="109" t="s">
        <v>80</v>
      </c>
      <c r="D49" s="110"/>
      <c r="E49" s="110"/>
      <c r="F49" s="110"/>
      <c r="G49" s="30" t="s">
        <v>81</v>
      </c>
      <c r="H49" s="36" t="s">
        <v>472</v>
      </c>
      <c r="I49" s="49"/>
      <c r="J49" s="30" t="s">
        <v>53</v>
      </c>
      <c r="K49" s="30"/>
      <c r="L49" s="30" t="s">
        <v>306</v>
      </c>
      <c r="M49" s="30"/>
      <c r="N49" s="59" t="s">
        <v>515</v>
      </c>
      <c r="O49" s="30" t="s">
        <v>81</v>
      </c>
      <c r="P49" s="32">
        <v>70542</v>
      </c>
      <c r="Q49" s="32"/>
      <c r="R49" s="32"/>
      <c r="S49" s="32"/>
      <c r="T49" s="32"/>
      <c r="U49" s="32"/>
      <c r="V49" s="55">
        <v>1</v>
      </c>
      <c r="W49" s="32">
        <v>70542</v>
      </c>
      <c r="X49" s="56"/>
    </row>
    <row r="50" spans="1:24" ht="23.1" customHeight="1" outlineLevel="3" x14ac:dyDescent="0.2">
      <c r="A50" s="108">
        <v>36</v>
      </c>
      <c r="B50" s="108"/>
      <c r="C50" s="109" t="s">
        <v>82</v>
      </c>
      <c r="D50" s="110"/>
      <c r="E50" s="110"/>
      <c r="F50" s="110"/>
      <c r="G50" s="30" t="s">
        <v>83</v>
      </c>
      <c r="H50" s="36" t="s">
        <v>473</v>
      </c>
      <c r="I50" s="49"/>
      <c r="J50" s="30" t="s">
        <v>53</v>
      </c>
      <c r="K50" s="30"/>
      <c r="L50" s="30" t="s">
        <v>306</v>
      </c>
      <c r="M50" s="30"/>
      <c r="N50" s="59" t="s">
        <v>515</v>
      </c>
      <c r="O50" s="30" t="s">
        <v>83</v>
      </c>
      <c r="P50" s="32">
        <v>51836</v>
      </c>
      <c r="Q50" s="32"/>
      <c r="R50" s="32"/>
      <c r="S50" s="32"/>
      <c r="T50" s="32"/>
      <c r="U50" s="32"/>
      <c r="V50" s="55">
        <v>1</v>
      </c>
      <c r="W50" s="32">
        <v>51836</v>
      </c>
      <c r="X50" s="56"/>
    </row>
    <row r="51" spans="1:24" ht="11.1" customHeight="1" outlineLevel="3" x14ac:dyDescent="0.2">
      <c r="A51" s="108">
        <v>37</v>
      </c>
      <c r="B51" s="108"/>
      <c r="C51" s="109" t="s">
        <v>84</v>
      </c>
      <c r="D51" s="110"/>
      <c r="E51" s="110"/>
      <c r="F51" s="110"/>
      <c r="G51" s="30" t="s">
        <v>85</v>
      </c>
      <c r="H51" s="36" t="s">
        <v>474</v>
      </c>
      <c r="I51" s="49"/>
      <c r="J51" s="30" t="s">
        <v>53</v>
      </c>
      <c r="K51" s="30"/>
      <c r="L51" s="30" t="s">
        <v>306</v>
      </c>
      <c r="M51" s="30"/>
      <c r="N51" s="59" t="s">
        <v>515</v>
      </c>
      <c r="O51" s="30" t="s">
        <v>85</v>
      </c>
      <c r="P51" s="32">
        <v>191882</v>
      </c>
      <c r="Q51" s="32"/>
      <c r="R51" s="32"/>
      <c r="S51" s="32"/>
      <c r="T51" s="32"/>
      <c r="U51" s="32"/>
      <c r="V51" s="55">
        <v>1</v>
      </c>
      <c r="W51" s="32">
        <v>191882</v>
      </c>
      <c r="X51" s="56"/>
    </row>
    <row r="52" spans="1:24" ht="11.1" customHeight="1" outlineLevel="3" x14ac:dyDescent="0.2">
      <c r="A52" s="108">
        <v>38</v>
      </c>
      <c r="B52" s="108"/>
      <c r="C52" s="109" t="s">
        <v>86</v>
      </c>
      <c r="D52" s="110"/>
      <c r="E52" s="110"/>
      <c r="F52" s="110"/>
      <c r="G52" s="30" t="s">
        <v>87</v>
      </c>
      <c r="H52" s="36" t="s">
        <v>475</v>
      </c>
      <c r="I52" s="49"/>
      <c r="J52" s="30" t="s">
        <v>53</v>
      </c>
      <c r="K52" s="30"/>
      <c r="L52" s="30" t="s">
        <v>306</v>
      </c>
      <c r="M52" s="30"/>
      <c r="N52" s="59" t="s">
        <v>515</v>
      </c>
      <c r="O52" s="30" t="s">
        <v>87</v>
      </c>
      <c r="P52" s="32">
        <v>71390</v>
      </c>
      <c r="Q52" s="32"/>
      <c r="R52" s="32"/>
      <c r="S52" s="32"/>
      <c r="T52" s="32"/>
      <c r="U52" s="32"/>
      <c r="V52" s="55">
        <v>1</v>
      </c>
      <c r="W52" s="32">
        <v>71390</v>
      </c>
      <c r="X52" s="56"/>
    </row>
    <row r="53" spans="1:24" ht="11.1" customHeight="1" outlineLevel="3" x14ac:dyDescent="0.2">
      <c r="A53" s="108">
        <v>39</v>
      </c>
      <c r="B53" s="108"/>
      <c r="C53" s="109" t="s">
        <v>88</v>
      </c>
      <c r="D53" s="110"/>
      <c r="E53" s="110"/>
      <c r="F53" s="110"/>
      <c r="G53" s="30" t="s">
        <v>89</v>
      </c>
      <c r="H53" s="36" t="s">
        <v>476</v>
      </c>
      <c r="I53" s="49"/>
      <c r="J53" s="30" t="s">
        <v>53</v>
      </c>
      <c r="K53" s="30"/>
      <c r="L53" s="30" t="s">
        <v>306</v>
      </c>
      <c r="M53" s="30"/>
      <c r="N53" s="59" t="s">
        <v>515</v>
      </c>
      <c r="O53" s="30" t="s">
        <v>89</v>
      </c>
      <c r="P53" s="32">
        <v>157972</v>
      </c>
      <c r="Q53" s="32"/>
      <c r="R53" s="32"/>
      <c r="S53" s="32"/>
      <c r="T53" s="32"/>
      <c r="U53" s="32"/>
      <c r="V53" s="55">
        <v>1</v>
      </c>
      <c r="W53" s="32">
        <v>157972</v>
      </c>
      <c r="X53" s="56"/>
    </row>
    <row r="54" spans="1:24" ht="11.1" customHeight="1" outlineLevel="3" x14ac:dyDescent="0.2">
      <c r="A54" s="108">
        <v>40</v>
      </c>
      <c r="B54" s="108"/>
      <c r="C54" s="109" t="s">
        <v>90</v>
      </c>
      <c r="D54" s="110"/>
      <c r="E54" s="110"/>
      <c r="F54" s="110"/>
      <c r="G54" s="30" t="s">
        <v>91</v>
      </c>
      <c r="H54" s="36" t="s">
        <v>477</v>
      </c>
      <c r="I54" s="49"/>
      <c r="J54" s="30" t="s">
        <v>53</v>
      </c>
      <c r="K54" s="30"/>
      <c r="L54" s="30" t="s">
        <v>306</v>
      </c>
      <c r="M54" s="30"/>
      <c r="N54" s="59" t="s">
        <v>515</v>
      </c>
      <c r="O54" s="30" t="s">
        <v>91</v>
      </c>
      <c r="P54" s="32">
        <v>32348</v>
      </c>
      <c r="Q54" s="32"/>
      <c r="R54" s="32"/>
      <c r="S54" s="32"/>
      <c r="T54" s="32"/>
      <c r="U54" s="32"/>
      <c r="V54" s="55">
        <v>1</v>
      </c>
      <c r="W54" s="32">
        <v>32348</v>
      </c>
      <c r="X54" s="56"/>
    </row>
    <row r="55" spans="1:24" ht="11.1" customHeight="1" outlineLevel="3" x14ac:dyDescent="0.2">
      <c r="A55" s="108">
        <v>41</v>
      </c>
      <c r="B55" s="108"/>
      <c r="C55" s="109" t="s">
        <v>92</v>
      </c>
      <c r="D55" s="110"/>
      <c r="E55" s="110"/>
      <c r="F55" s="110"/>
      <c r="G55" s="30" t="s">
        <v>93</v>
      </c>
      <c r="H55" s="36" t="s">
        <v>478</v>
      </c>
      <c r="I55" s="49"/>
      <c r="J55" s="30" t="s">
        <v>53</v>
      </c>
      <c r="K55" s="30"/>
      <c r="L55" s="30" t="s">
        <v>306</v>
      </c>
      <c r="M55" s="30"/>
      <c r="N55" s="59" t="s">
        <v>515</v>
      </c>
      <c r="O55" s="30" t="s">
        <v>93</v>
      </c>
      <c r="P55" s="32">
        <v>98417</v>
      </c>
      <c r="Q55" s="32"/>
      <c r="R55" s="32"/>
      <c r="S55" s="32"/>
      <c r="T55" s="32"/>
      <c r="U55" s="32"/>
      <c r="V55" s="55">
        <v>1</v>
      </c>
      <c r="W55" s="32">
        <v>98417</v>
      </c>
      <c r="X55" s="56"/>
    </row>
    <row r="56" spans="1:24" ht="31.5" customHeight="1" outlineLevel="3" x14ac:dyDescent="0.2">
      <c r="A56" s="108">
        <v>42</v>
      </c>
      <c r="B56" s="108"/>
      <c r="C56" s="152" t="s">
        <v>512</v>
      </c>
      <c r="D56" s="110"/>
      <c r="E56" s="110"/>
      <c r="F56" s="110"/>
      <c r="G56" s="30" t="s">
        <v>94</v>
      </c>
      <c r="H56" s="59" t="s">
        <v>513</v>
      </c>
      <c r="I56" s="50" t="s">
        <v>10</v>
      </c>
      <c r="J56" s="30" t="s">
        <v>95</v>
      </c>
      <c r="K56" s="30"/>
      <c r="L56" s="30" t="s">
        <v>306</v>
      </c>
      <c r="M56" s="30"/>
      <c r="N56" s="59" t="s">
        <v>516</v>
      </c>
      <c r="O56" s="30" t="s">
        <v>94</v>
      </c>
      <c r="P56" s="57">
        <v>1</v>
      </c>
      <c r="Q56" s="57"/>
      <c r="R56" s="57"/>
      <c r="S56" s="57"/>
      <c r="T56" s="57"/>
      <c r="U56" s="57"/>
      <c r="V56" s="55">
        <v>1</v>
      </c>
      <c r="W56" s="56"/>
      <c r="X56" s="57">
        <v>1</v>
      </c>
    </row>
    <row r="57" spans="1:24" ht="11.1" customHeight="1" outlineLevel="3" x14ac:dyDescent="0.2">
      <c r="A57" s="108">
        <v>43</v>
      </c>
      <c r="B57" s="108"/>
      <c r="C57" s="110" t="s">
        <v>96</v>
      </c>
      <c r="D57" s="110"/>
      <c r="E57" s="110"/>
      <c r="F57" s="110"/>
      <c r="G57" s="30" t="s">
        <v>97</v>
      </c>
      <c r="H57" s="30">
        <v>86615412111</v>
      </c>
      <c r="I57" s="49"/>
      <c r="J57" s="30" t="s">
        <v>53</v>
      </c>
      <c r="K57" s="30"/>
      <c r="L57" s="30" t="s">
        <v>306</v>
      </c>
      <c r="M57" s="30"/>
      <c r="N57" s="59" t="s">
        <v>515</v>
      </c>
      <c r="O57" s="30" t="s">
        <v>97</v>
      </c>
      <c r="P57" s="32">
        <v>70419</v>
      </c>
      <c r="Q57" s="32"/>
      <c r="R57" s="32"/>
      <c r="S57" s="32"/>
      <c r="T57" s="32"/>
      <c r="U57" s="32"/>
      <c r="V57" s="55">
        <v>1</v>
      </c>
      <c r="W57" s="32">
        <v>70419</v>
      </c>
      <c r="X57" s="56"/>
    </row>
    <row r="58" spans="1:24" ht="11.1" customHeight="1" outlineLevel="3" x14ac:dyDescent="0.2">
      <c r="A58" s="108">
        <v>44</v>
      </c>
      <c r="B58" s="108"/>
      <c r="C58" s="110" t="s">
        <v>98</v>
      </c>
      <c r="D58" s="110"/>
      <c r="E58" s="110"/>
      <c r="F58" s="110"/>
      <c r="G58" s="30" t="s">
        <v>99</v>
      </c>
      <c r="H58" s="30">
        <v>86615412111</v>
      </c>
      <c r="I58" s="49"/>
      <c r="J58" s="30" t="s">
        <v>53</v>
      </c>
      <c r="K58" s="30"/>
      <c r="L58" s="30" t="s">
        <v>306</v>
      </c>
      <c r="M58" s="30"/>
      <c r="N58" s="59" t="s">
        <v>515</v>
      </c>
      <c r="O58" s="30" t="s">
        <v>99</v>
      </c>
      <c r="P58" s="32">
        <v>66738</v>
      </c>
      <c r="Q58" s="32"/>
      <c r="R58" s="32"/>
      <c r="S58" s="32"/>
      <c r="T58" s="32"/>
      <c r="U58" s="32"/>
      <c r="V58" s="55">
        <v>1</v>
      </c>
      <c r="W58" s="32">
        <v>66738</v>
      </c>
      <c r="X58" s="56"/>
    </row>
    <row r="59" spans="1:24" ht="11.1" customHeight="1" outlineLevel="3" x14ac:dyDescent="0.2">
      <c r="A59" s="108">
        <v>45</v>
      </c>
      <c r="B59" s="108"/>
      <c r="C59" s="110" t="s">
        <v>100</v>
      </c>
      <c r="D59" s="110"/>
      <c r="E59" s="110"/>
      <c r="F59" s="110"/>
      <c r="G59" s="30" t="s">
        <v>101</v>
      </c>
      <c r="H59" s="30">
        <v>86615412111</v>
      </c>
      <c r="I59" s="49"/>
      <c r="J59" s="30" t="s">
        <v>53</v>
      </c>
      <c r="K59" s="30"/>
      <c r="L59" s="30" t="s">
        <v>306</v>
      </c>
      <c r="M59" s="30"/>
      <c r="N59" s="59" t="s">
        <v>515</v>
      </c>
      <c r="O59" s="30" t="s">
        <v>101</v>
      </c>
      <c r="P59" s="32">
        <v>95818</v>
      </c>
      <c r="Q59" s="32"/>
      <c r="R59" s="32"/>
      <c r="S59" s="32"/>
      <c r="T59" s="32"/>
      <c r="U59" s="32"/>
      <c r="V59" s="55">
        <v>1</v>
      </c>
      <c r="W59" s="32">
        <v>95818</v>
      </c>
      <c r="X59" s="56"/>
    </row>
    <row r="60" spans="1:24" ht="23.1" customHeight="1" outlineLevel="3" x14ac:dyDescent="0.2">
      <c r="A60" s="108">
        <v>46</v>
      </c>
      <c r="B60" s="108"/>
      <c r="C60" s="109" t="s">
        <v>102</v>
      </c>
      <c r="D60" s="110"/>
      <c r="E60" s="110"/>
      <c r="F60" s="110"/>
      <c r="G60" s="30" t="s">
        <v>103</v>
      </c>
      <c r="H60" s="36" t="s">
        <v>479</v>
      </c>
      <c r="I60" s="49"/>
      <c r="J60" s="30" t="s">
        <v>53</v>
      </c>
      <c r="K60" s="30"/>
      <c r="L60" s="30" t="s">
        <v>306</v>
      </c>
      <c r="M60" s="30"/>
      <c r="N60" s="59" t="s">
        <v>515</v>
      </c>
      <c r="O60" s="30" t="s">
        <v>103</v>
      </c>
      <c r="P60" s="32">
        <v>55907</v>
      </c>
      <c r="Q60" s="32"/>
      <c r="R60" s="32"/>
      <c r="S60" s="32"/>
      <c r="T60" s="32"/>
      <c r="U60" s="32"/>
      <c r="V60" s="55">
        <v>1</v>
      </c>
      <c r="W60" s="32">
        <v>55907</v>
      </c>
      <c r="X60" s="56"/>
    </row>
    <row r="61" spans="1:24" ht="23.1" customHeight="1" outlineLevel="3" x14ac:dyDescent="0.2">
      <c r="A61" s="108">
        <v>47</v>
      </c>
      <c r="B61" s="108"/>
      <c r="C61" s="109" t="s">
        <v>104</v>
      </c>
      <c r="D61" s="110"/>
      <c r="E61" s="110"/>
      <c r="F61" s="110"/>
      <c r="G61" s="30" t="s">
        <v>105</v>
      </c>
      <c r="H61" s="36" t="s">
        <v>480</v>
      </c>
      <c r="I61" s="49"/>
      <c r="J61" s="30" t="s">
        <v>53</v>
      </c>
      <c r="K61" s="30"/>
      <c r="L61" s="30" t="s">
        <v>306</v>
      </c>
      <c r="M61" s="30"/>
      <c r="N61" s="59" t="s">
        <v>515</v>
      </c>
      <c r="O61" s="30" t="s">
        <v>105</v>
      </c>
      <c r="P61" s="32">
        <v>67820</v>
      </c>
      <c r="Q61" s="32"/>
      <c r="R61" s="32"/>
      <c r="S61" s="32"/>
      <c r="T61" s="32"/>
      <c r="U61" s="32"/>
      <c r="V61" s="55">
        <v>1</v>
      </c>
      <c r="W61" s="32">
        <v>67820</v>
      </c>
      <c r="X61" s="56"/>
    </row>
    <row r="62" spans="1:24" ht="23.1" customHeight="1" outlineLevel="3" x14ac:dyDescent="0.2">
      <c r="A62" s="108">
        <v>48</v>
      </c>
      <c r="B62" s="108"/>
      <c r="C62" s="109" t="s">
        <v>106</v>
      </c>
      <c r="D62" s="110"/>
      <c r="E62" s="110"/>
      <c r="F62" s="110"/>
      <c r="G62" s="30" t="s">
        <v>107</v>
      </c>
      <c r="H62" s="36" t="s">
        <v>481</v>
      </c>
      <c r="I62" s="49"/>
      <c r="J62" s="30" t="s">
        <v>53</v>
      </c>
      <c r="K62" s="30"/>
      <c r="L62" s="30" t="s">
        <v>306</v>
      </c>
      <c r="M62" s="30"/>
      <c r="N62" s="59" t="s">
        <v>515</v>
      </c>
      <c r="O62" s="30" t="s">
        <v>107</v>
      </c>
      <c r="P62" s="32">
        <v>91903</v>
      </c>
      <c r="Q62" s="32"/>
      <c r="R62" s="32"/>
      <c r="S62" s="32"/>
      <c r="T62" s="32"/>
      <c r="U62" s="32"/>
      <c r="V62" s="55">
        <v>1</v>
      </c>
      <c r="W62" s="32">
        <v>91903</v>
      </c>
      <c r="X62" s="56"/>
    </row>
    <row r="63" spans="1:24" ht="23.1" customHeight="1" outlineLevel="3" x14ac:dyDescent="0.2">
      <c r="A63" s="108">
        <v>49</v>
      </c>
      <c r="B63" s="108"/>
      <c r="C63" s="109" t="s">
        <v>108</v>
      </c>
      <c r="D63" s="110"/>
      <c r="E63" s="110"/>
      <c r="F63" s="110"/>
      <c r="G63" s="30" t="s">
        <v>109</v>
      </c>
      <c r="H63" s="36" t="s">
        <v>482</v>
      </c>
      <c r="I63" s="49"/>
      <c r="J63" s="30" t="s">
        <v>53</v>
      </c>
      <c r="K63" s="30"/>
      <c r="L63" s="30" t="s">
        <v>306</v>
      </c>
      <c r="M63" s="30"/>
      <c r="N63" s="59" t="s">
        <v>515</v>
      </c>
      <c r="O63" s="30" t="s">
        <v>109</v>
      </c>
      <c r="P63" s="32">
        <v>61005</v>
      </c>
      <c r="Q63" s="32"/>
      <c r="R63" s="32"/>
      <c r="S63" s="32"/>
      <c r="T63" s="32"/>
      <c r="U63" s="32"/>
      <c r="V63" s="55">
        <v>1</v>
      </c>
      <c r="W63" s="32">
        <v>61005</v>
      </c>
      <c r="X63" s="56"/>
    </row>
    <row r="64" spans="1:24" ht="23.1" customHeight="1" outlineLevel="3" x14ac:dyDescent="0.2">
      <c r="A64" s="108">
        <v>50</v>
      </c>
      <c r="B64" s="108"/>
      <c r="C64" s="109" t="s">
        <v>110</v>
      </c>
      <c r="D64" s="110"/>
      <c r="E64" s="110"/>
      <c r="F64" s="110"/>
      <c r="G64" s="30" t="s">
        <v>111</v>
      </c>
      <c r="H64" s="36" t="s">
        <v>483</v>
      </c>
      <c r="I64" s="49"/>
      <c r="J64" s="30" t="s">
        <v>53</v>
      </c>
      <c r="K64" s="30"/>
      <c r="L64" s="30" t="s">
        <v>306</v>
      </c>
      <c r="M64" s="30"/>
      <c r="N64" s="59" t="s">
        <v>515</v>
      </c>
      <c r="O64" s="30" t="s">
        <v>111</v>
      </c>
      <c r="P64" s="32">
        <v>128925</v>
      </c>
      <c r="Q64" s="32"/>
      <c r="R64" s="32"/>
      <c r="S64" s="32"/>
      <c r="T64" s="32"/>
      <c r="U64" s="32"/>
      <c r="V64" s="55">
        <v>1</v>
      </c>
      <c r="W64" s="32">
        <v>128925</v>
      </c>
      <c r="X64" s="56"/>
    </row>
    <row r="65" spans="1:24" ht="23.1" customHeight="1" outlineLevel="3" x14ac:dyDescent="0.2">
      <c r="A65" s="108">
        <v>51</v>
      </c>
      <c r="B65" s="108"/>
      <c r="C65" s="109" t="s">
        <v>112</v>
      </c>
      <c r="D65" s="110"/>
      <c r="E65" s="110"/>
      <c r="F65" s="110"/>
      <c r="G65" s="30" t="s">
        <v>113</v>
      </c>
      <c r="H65" s="36" t="s">
        <v>484</v>
      </c>
      <c r="I65" s="49"/>
      <c r="J65" s="30" t="s">
        <v>53</v>
      </c>
      <c r="K65" s="30"/>
      <c r="L65" s="30" t="s">
        <v>306</v>
      </c>
      <c r="M65" s="30"/>
      <c r="N65" s="59" t="s">
        <v>515</v>
      </c>
      <c r="O65" s="30" t="s">
        <v>113</v>
      </c>
      <c r="P65" s="32">
        <v>57815</v>
      </c>
      <c r="Q65" s="32"/>
      <c r="R65" s="32"/>
      <c r="S65" s="32"/>
      <c r="T65" s="32"/>
      <c r="U65" s="32"/>
      <c r="V65" s="55">
        <v>1</v>
      </c>
      <c r="W65" s="32">
        <v>57815</v>
      </c>
      <c r="X65" s="56"/>
    </row>
    <row r="66" spans="1:24" ht="23.1" customHeight="1" outlineLevel="3" x14ac:dyDescent="0.2">
      <c r="A66" s="108">
        <v>52</v>
      </c>
      <c r="B66" s="108"/>
      <c r="C66" s="109" t="s">
        <v>114</v>
      </c>
      <c r="D66" s="110"/>
      <c r="E66" s="110"/>
      <c r="F66" s="110"/>
      <c r="G66" s="30" t="s">
        <v>115</v>
      </c>
      <c r="H66" s="36" t="s">
        <v>485</v>
      </c>
      <c r="I66" s="49"/>
      <c r="J66" s="30" t="s">
        <v>53</v>
      </c>
      <c r="K66" s="30"/>
      <c r="L66" s="30" t="s">
        <v>306</v>
      </c>
      <c r="M66" s="30"/>
      <c r="N66" s="59" t="s">
        <v>515</v>
      </c>
      <c r="O66" s="30" t="s">
        <v>115</v>
      </c>
      <c r="P66" s="32">
        <v>59276</v>
      </c>
      <c r="Q66" s="32"/>
      <c r="R66" s="32"/>
      <c r="S66" s="32"/>
      <c r="T66" s="32"/>
      <c r="U66" s="32"/>
      <c r="V66" s="55">
        <v>1</v>
      </c>
      <c r="W66" s="32">
        <v>59276</v>
      </c>
      <c r="X66" s="56"/>
    </row>
    <row r="67" spans="1:24" ht="23.1" customHeight="1" outlineLevel="3" x14ac:dyDescent="0.2">
      <c r="A67" s="108">
        <v>53</v>
      </c>
      <c r="B67" s="108"/>
      <c r="C67" s="109" t="s">
        <v>116</v>
      </c>
      <c r="D67" s="110"/>
      <c r="E67" s="110"/>
      <c r="F67" s="110"/>
      <c r="G67" s="30" t="s">
        <v>117</v>
      </c>
      <c r="H67" s="36" t="s">
        <v>486</v>
      </c>
      <c r="I67" s="49"/>
      <c r="J67" s="30" t="s">
        <v>53</v>
      </c>
      <c r="K67" s="30"/>
      <c r="L67" s="30" t="s">
        <v>306</v>
      </c>
      <c r="M67" s="30"/>
      <c r="N67" s="59" t="s">
        <v>515</v>
      </c>
      <c r="O67" s="30" t="s">
        <v>117</v>
      </c>
      <c r="P67" s="32">
        <v>90018</v>
      </c>
      <c r="Q67" s="32"/>
      <c r="R67" s="32"/>
      <c r="S67" s="32"/>
      <c r="T67" s="32"/>
      <c r="U67" s="32"/>
      <c r="V67" s="55">
        <v>1</v>
      </c>
      <c r="W67" s="32">
        <v>90018</v>
      </c>
      <c r="X67" s="56"/>
    </row>
    <row r="68" spans="1:24" ht="23.1" customHeight="1" outlineLevel="3" x14ac:dyDescent="0.2">
      <c r="A68" s="108">
        <v>54</v>
      </c>
      <c r="B68" s="108"/>
      <c r="C68" s="109" t="s">
        <v>118</v>
      </c>
      <c r="D68" s="110"/>
      <c r="E68" s="110"/>
      <c r="F68" s="110"/>
      <c r="G68" s="30" t="s">
        <v>119</v>
      </c>
      <c r="H68" s="36" t="s">
        <v>487</v>
      </c>
      <c r="I68" s="49"/>
      <c r="J68" s="30"/>
      <c r="K68" s="30"/>
      <c r="L68" s="30" t="s">
        <v>306</v>
      </c>
      <c r="M68" s="30"/>
      <c r="N68" s="59" t="s">
        <v>515</v>
      </c>
      <c r="O68" s="30" t="s">
        <v>119</v>
      </c>
      <c r="P68" s="32">
        <v>47482.400000000001</v>
      </c>
      <c r="Q68" s="32"/>
      <c r="R68" s="32"/>
      <c r="S68" s="32"/>
      <c r="T68" s="32"/>
      <c r="U68" s="32"/>
      <c r="V68" s="55">
        <v>1</v>
      </c>
      <c r="W68" s="32">
        <v>47482.400000000001</v>
      </c>
      <c r="X68" s="56"/>
    </row>
    <row r="69" spans="1:24" ht="23.1" customHeight="1" outlineLevel="3" x14ac:dyDescent="0.2">
      <c r="A69" s="108">
        <v>55</v>
      </c>
      <c r="B69" s="108"/>
      <c r="C69" s="109" t="s">
        <v>120</v>
      </c>
      <c r="D69" s="110"/>
      <c r="E69" s="110"/>
      <c r="F69" s="110"/>
      <c r="G69" s="30" t="s">
        <v>121</v>
      </c>
      <c r="H69" s="36" t="s">
        <v>435</v>
      </c>
      <c r="I69" s="49"/>
      <c r="J69" s="30" t="s">
        <v>53</v>
      </c>
      <c r="K69" s="30"/>
      <c r="L69" s="30" t="s">
        <v>306</v>
      </c>
      <c r="M69" s="30"/>
      <c r="N69" s="59" t="s">
        <v>515</v>
      </c>
      <c r="O69" s="30" t="s">
        <v>121</v>
      </c>
      <c r="P69" s="32">
        <v>71591</v>
      </c>
      <c r="Q69" s="32"/>
      <c r="R69" s="32"/>
      <c r="S69" s="32"/>
      <c r="T69" s="32"/>
      <c r="U69" s="32"/>
      <c r="V69" s="55">
        <v>1</v>
      </c>
      <c r="W69" s="32">
        <v>71591</v>
      </c>
      <c r="X69" s="56"/>
    </row>
    <row r="70" spans="1:24" ht="28.5" customHeight="1" outlineLevel="3" x14ac:dyDescent="0.2">
      <c r="A70" s="108">
        <v>56</v>
      </c>
      <c r="B70" s="108"/>
      <c r="C70" s="109" t="s">
        <v>352</v>
      </c>
      <c r="D70" s="110"/>
      <c r="E70" s="110"/>
      <c r="F70" s="110"/>
      <c r="G70" s="30" t="s">
        <v>122</v>
      </c>
      <c r="H70" s="36" t="s">
        <v>488</v>
      </c>
      <c r="I70" s="50"/>
      <c r="J70" s="30" t="s">
        <v>32</v>
      </c>
      <c r="K70" s="30"/>
      <c r="L70" s="30" t="s">
        <v>306</v>
      </c>
      <c r="M70" s="30"/>
      <c r="N70" s="59" t="s">
        <v>515</v>
      </c>
      <c r="O70" s="30" t="s">
        <v>122</v>
      </c>
      <c r="P70" s="57">
        <v>1</v>
      </c>
      <c r="Q70" s="57"/>
      <c r="R70" s="57"/>
      <c r="S70" s="57"/>
      <c r="T70" s="57"/>
      <c r="U70" s="57"/>
      <c r="V70" s="55">
        <v>1</v>
      </c>
      <c r="W70" s="56"/>
      <c r="X70" s="57">
        <v>1</v>
      </c>
    </row>
    <row r="71" spans="1:24" ht="23.1" customHeight="1" outlineLevel="3" x14ac:dyDescent="0.2">
      <c r="A71" s="108">
        <v>57</v>
      </c>
      <c r="B71" s="108"/>
      <c r="C71" s="109" t="s">
        <v>123</v>
      </c>
      <c r="D71" s="110"/>
      <c r="E71" s="110"/>
      <c r="F71" s="110"/>
      <c r="G71" s="30" t="s">
        <v>124</v>
      </c>
      <c r="H71" s="36" t="s">
        <v>489</v>
      </c>
      <c r="I71" s="49"/>
      <c r="J71" s="30"/>
      <c r="K71" s="30"/>
      <c r="L71" s="30" t="s">
        <v>306</v>
      </c>
      <c r="M71" s="30"/>
      <c r="N71" s="59" t="s">
        <v>515</v>
      </c>
      <c r="O71" s="30" t="s">
        <v>124</v>
      </c>
      <c r="P71" s="32">
        <v>370072</v>
      </c>
      <c r="Q71" s="32"/>
      <c r="R71" s="32"/>
      <c r="S71" s="32"/>
      <c r="T71" s="32"/>
      <c r="U71" s="32"/>
      <c r="V71" s="55">
        <v>1</v>
      </c>
      <c r="W71" s="32">
        <v>198894.41</v>
      </c>
      <c r="X71" s="32">
        <v>171177.59</v>
      </c>
    </row>
    <row r="72" spans="1:24" ht="23.1" customHeight="1" outlineLevel="3" x14ac:dyDescent="0.2">
      <c r="A72" s="108">
        <v>58</v>
      </c>
      <c r="B72" s="108"/>
      <c r="C72" s="109" t="s">
        <v>125</v>
      </c>
      <c r="D72" s="110"/>
      <c r="E72" s="110"/>
      <c r="F72" s="110"/>
      <c r="G72" s="30" t="s">
        <v>126</v>
      </c>
      <c r="H72" s="36" t="s">
        <v>490</v>
      </c>
      <c r="I72" s="49"/>
      <c r="J72" s="30" t="s">
        <v>53</v>
      </c>
      <c r="K72" s="30"/>
      <c r="L72" s="30" t="s">
        <v>306</v>
      </c>
      <c r="M72" s="30"/>
      <c r="N72" s="59" t="s">
        <v>515</v>
      </c>
      <c r="O72" s="30" t="s">
        <v>126</v>
      </c>
      <c r="P72" s="32">
        <v>52326</v>
      </c>
      <c r="Q72" s="32"/>
      <c r="R72" s="32"/>
      <c r="S72" s="32"/>
      <c r="T72" s="32"/>
      <c r="U72" s="32"/>
      <c r="V72" s="55">
        <v>1</v>
      </c>
      <c r="W72" s="32">
        <v>52326</v>
      </c>
      <c r="X72" s="56"/>
    </row>
    <row r="73" spans="1:24" ht="23.1" customHeight="1" outlineLevel="3" x14ac:dyDescent="0.2">
      <c r="A73" s="108">
        <v>59</v>
      </c>
      <c r="B73" s="108"/>
      <c r="C73" s="109" t="s">
        <v>127</v>
      </c>
      <c r="D73" s="110"/>
      <c r="E73" s="110"/>
      <c r="F73" s="110"/>
      <c r="G73" s="30" t="s">
        <v>128</v>
      </c>
      <c r="H73" s="36" t="s">
        <v>491</v>
      </c>
      <c r="I73" s="49"/>
      <c r="J73" s="30"/>
      <c r="K73" s="30"/>
      <c r="L73" s="30" t="s">
        <v>306</v>
      </c>
      <c r="M73" s="30"/>
      <c r="N73" s="59" t="s">
        <v>515</v>
      </c>
      <c r="O73" s="30" t="s">
        <v>128</v>
      </c>
      <c r="P73" s="32">
        <v>83945.63</v>
      </c>
      <c r="Q73" s="32"/>
      <c r="R73" s="32"/>
      <c r="S73" s="32"/>
      <c r="T73" s="32"/>
      <c r="U73" s="32"/>
      <c r="V73" s="55">
        <v>1</v>
      </c>
      <c r="W73" s="32">
        <v>66148.83</v>
      </c>
      <c r="X73" s="32">
        <v>17796.8</v>
      </c>
    </row>
    <row r="74" spans="1:24" ht="23.1" customHeight="1" outlineLevel="3" x14ac:dyDescent="0.2">
      <c r="A74" s="108">
        <v>60</v>
      </c>
      <c r="B74" s="108"/>
      <c r="C74" s="109" t="s">
        <v>129</v>
      </c>
      <c r="D74" s="110"/>
      <c r="E74" s="110"/>
      <c r="F74" s="110"/>
      <c r="G74" s="30" t="s">
        <v>130</v>
      </c>
      <c r="H74" s="36" t="s">
        <v>492</v>
      </c>
      <c r="I74" s="49"/>
      <c r="J74" s="30"/>
      <c r="K74" s="30"/>
      <c r="L74" s="30" t="s">
        <v>306</v>
      </c>
      <c r="M74" s="30"/>
      <c r="N74" s="59" t="s">
        <v>515</v>
      </c>
      <c r="O74" s="30" t="s">
        <v>130</v>
      </c>
      <c r="P74" s="32">
        <v>158042</v>
      </c>
      <c r="Q74" s="32"/>
      <c r="R74" s="32"/>
      <c r="S74" s="32"/>
      <c r="T74" s="32"/>
      <c r="U74" s="32"/>
      <c r="V74" s="55">
        <v>1</v>
      </c>
      <c r="W74" s="32">
        <v>127704.71</v>
      </c>
      <c r="X74" s="32">
        <v>30337.29</v>
      </c>
    </row>
    <row r="75" spans="1:24" ht="23.1" customHeight="1" outlineLevel="3" x14ac:dyDescent="0.2">
      <c r="A75" s="108">
        <v>61</v>
      </c>
      <c r="B75" s="108"/>
      <c r="C75" s="109" t="s">
        <v>131</v>
      </c>
      <c r="D75" s="110"/>
      <c r="E75" s="110"/>
      <c r="F75" s="110"/>
      <c r="G75" s="30" t="s">
        <v>132</v>
      </c>
      <c r="H75" s="36" t="s">
        <v>493</v>
      </c>
      <c r="I75" s="49"/>
      <c r="J75" s="30"/>
      <c r="K75" s="30"/>
      <c r="L75" s="30" t="s">
        <v>306</v>
      </c>
      <c r="M75" s="30"/>
      <c r="N75" s="59" t="s">
        <v>515</v>
      </c>
      <c r="O75" s="30" t="s">
        <v>132</v>
      </c>
      <c r="P75" s="32">
        <v>318882</v>
      </c>
      <c r="Q75" s="32"/>
      <c r="R75" s="32"/>
      <c r="S75" s="32"/>
      <c r="T75" s="32"/>
      <c r="U75" s="32"/>
      <c r="V75" s="55">
        <v>1</v>
      </c>
      <c r="W75" s="32">
        <v>164172.62</v>
      </c>
      <c r="X75" s="32">
        <v>154709.38</v>
      </c>
    </row>
    <row r="76" spans="1:24" ht="23.1" customHeight="1" outlineLevel="3" x14ac:dyDescent="0.2">
      <c r="A76" s="108">
        <v>62</v>
      </c>
      <c r="B76" s="108"/>
      <c r="C76" s="109" t="s">
        <v>133</v>
      </c>
      <c r="D76" s="110"/>
      <c r="E76" s="110"/>
      <c r="F76" s="110"/>
      <c r="G76" s="30" t="s">
        <v>134</v>
      </c>
      <c r="H76" s="36" t="s">
        <v>494</v>
      </c>
      <c r="I76" s="49"/>
      <c r="J76" s="30"/>
      <c r="K76" s="30"/>
      <c r="L76" s="30" t="s">
        <v>306</v>
      </c>
      <c r="M76" s="30"/>
      <c r="N76" s="59" t="s">
        <v>515</v>
      </c>
      <c r="O76" s="30" t="s">
        <v>134</v>
      </c>
      <c r="P76" s="32">
        <v>318882</v>
      </c>
      <c r="Q76" s="32"/>
      <c r="R76" s="32"/>
      <c r="S76" s="32"/>
      <c r="T76" s="32"/>
      <c r="U76" s="32"/>
      <c r="V76" s="55">
        <v>1</v>
      </c>
      <c r="W76" s="32">
        <v>164172.62</v>
      </c>
      <c r="X76" s="32">
        <v>154709.38</v>
      </c>
    </row>
    <row r="77" spans="1:24" ht="23.1" customHeight="1" outlineLevel="3" x14ac:dyDescent="0.2">
      <c r="A77" s="108">
        <v>63</v>
      </c>
      <c r="B77" s="108"/>
      <c r="C77" s="109" t="s">
        <v>135</v>
      </c>
      <c r="D77" s="110"/>
      <c r="E77" s="110"/>
      <c r="F77" s="110"/>
      <c r="G77" s="30" t="s">
        <v>136</v>
      </c>
      <c r="H77" s="36" t="s">
        <v>495</v>
      </c>
      <c r="I77" s="49"/>
      <c r="J77" s="30" t="s">
        <v>53</v>
      </c>
      <c r="K77" s="30"/>
      <c r="L77" s="30" t="s">
        <v>306</v>
      </c>
      <c r="M77" s="30"/>
      <c r="N77" s="59" t="s">
        <v>515</v>
      </c>
      <c r="O77" s="30" t="s">
        <v>136</v>
      </c>
      <c r="P77" s="32">
        <v>23302</v>
      </c>
      <c r="Q77" s="32"/>
      <c r="R77" s="32"/>
      <c r="S77" s="32"/>
      <c r="T77" s="32"/>
      <c r="U77" s="32"/>
      <c r="V77" s="55">
        <v>1</v>
      </c>
      <c r="W77" s="32">
        <v>23302</v>
      </c>
      <c r="X77" s="56"/>
    </row>
    <row r="78" spans="1:24" ht="23.1" customHeight="1" outlineLevel="3" x14ac:dyDescent="0.2">
      <c r="A78" s="108">
        <v>64</v>
      </c>
      <c r="B78" s="108"/>
      <c r="C78" s="109" t="s">
        <v>137</v>
      </c>
      <c r="D78" s="110"/>
      <c r="E78" s="110"/>
      <c r="F78" s="110"/>
      <c r="G78" s="30" t="s">
        <v>138</v>
      </c>
      <c r="H78" s="36" t="s">
        <v>496</v>
      </c>
      <c r="I78" s="49"/>
      <c r="J78" s="30" t="s">
        <v>53</v>
      </c>
      <c r="K78" s="30"/>
      <c r="L78" s="30" t="s">
        <v>306</v>
      </c>
      <c r="M78" s="30"/>
      <c r="N78" s="59" t="s">
        <v>515</v>
      </c>
      <c r="O78" s="30" t="s">
        <v>138</v>
      </c>
      <c r="P78" s="32">
        <v>220438</v>
      </c>
      <c r="Q78" s="32"/>
      <c r="R78" s="32"/>
      <c r="S78" s="32"/>
      <c r="T78" s="32"/>
      <c r="U78" s="32"/>
      <c r="V78" s="55">
        <v>1</v>
      </c>
      <c r="W78" s="32">
        <v>220438</v>
      </c>
      <c r="X78" s="56"/>
    </row>
    <row r="79" spans="1:24" ht="23.1" customHeight="1" outlineLevel="3" x14ac:dyDescent="0.2">
      <c r="A79" s="108">
        <v>65</v>
      </c>
      <c r="B79" s="108"/>
      <c r="C79" s="109" t="s">
        <v>139</v>
      </c>
      <c r="D79" s="110"/>
      <c r="E79" s="110"/>
      <c r="F79" s="110"/>
      <c r="G79" s="30" t="s">
        <v>140</v>
      </c>
      <c r="H79" s="36" t="s">
        <v>436</v>
      </c>
      <c r="I79" s="49"/>
      <c r="J79" s="30" t="s">
        <v>40</v>
      </c>
      <c r="K79" s="30"/>
      <c r="L79" s="30" t="s">
        <v>306</v>
      </c>
      <c r="M79" s="30"/>
      <c r="N79" s="59" t="s">
        <v>515</v>
      </c>
      <c r="O79" s="30" t="s">
        <v>140</v>
      </c>
      <c r="P79" s="32">
        <v>129885.44</v>
      </c>
      <c r="Q79" s="32"/>
      <c r="R79" s="32"/>
      <c r="S79" s="32"/>
      <c r="T79" s="32"/>
      <c r="U79" s="32"/>
      <c r="V79" s="55">
        <v>1</v>
      </c>
      <c r="W79" s="32">
        <v>129885.44</v>
      </c>
      <c r="X79" s="56"/>
    </row>
    <row r="80" spans="1:24" ht="23.1" customHeight="1" outlineLevel="3" x14ac:dyDescent="0.2">
      <c r="A80" s="108">
        <v>66</v>
      </c>
      <c r="B80" s="108"/>
      <c r="C80" s="109" t="s">
        <v>141</v>
      </c>
      <c r="D80" s="110"/>
      <c r="E80" s="110"/>
      <c r="F80" s="110"/>
      <c r="G80" s="30" t="s">
        <v>142</v>
      </c>
      <c r="H80" s="36" t="s">
        <v>437</v>
      </c>
      <c r="I80" s="49"/>
      <c r="J80" s="30" t="s">
        <v>40</v>
      </c>
      <c r="K80" s="30"/>
      <c r="L80" s="30" t="s">
        <v>306</v>
      </c>
      <c r="M80" s="30"/>
      <c r="N80" s="59" t="s">
        <v>515</v>
      </c>
      <c r="O80" s="30" t="s">
        <v>142</v>
      </c>
      <c r="P80" s="32">
        <v>58294</v>
      </c>
      <c r="Q80" s="32"/>
      <c r="R80" s="32"/>
      <c r="S80" s="32"/>
      <c r="T80" s="32"/>
      <c r="U80" s="32"/>
      <c r="V80" s="55">
        <v>1</v>
      </c>
      <c r="W80" s="32">
        <v>58294</v>
      </c>
      <c r="X80" s="56"/>
    </row>
    <row r="81" spans="1:24" ht="39" customHeight="1" outlineLevel="3" x14ac:dyDescent="0.2">
      <c r="A81" s="108">
        <v>67</v>
      </c>
      <c r="B81" s="108"/>
      <c r="C81" s="109" t="s">
        <v>353</v>
      </c>
      <c r="D81" s="110"/>
      <c r="E81" s="110"/>
      <c r="F81" s="110"/>
      <c r="G81" s="30" t="s">
        <v>143</v>
      </c>
      <c r="H81" s="36" t="s">
        <v>497</v>
      </c>
      <c r="I81" s="50" t="s">
        <v>10</v>
      </c>
      <c r="J81" s="30" t="s">
        <v>32</v>
      </c>
      <c r="K81" s="30"/>
      <c r="L81" s="30" t="s">
        <v>306</v>
      </c>
      <c r="M81" s="30"/>
      <c r="N81" s="59" t="s">
        <v>516</v>
      </c>
      <c r="O81" s="30" t="s">
        <v>143</v>
      </c>
      <c r="P81" s="57">
        <v>1</v>
      </c>
      <c r="Q81" s="57"/>
      <c r="R81" s="57"/>
      <c r="S81" s="57"/>
      <c r="T81" s="57"/>
      <c r="U81" s="57"/>
      <c r="V81" s="55">
        <v>1</v>
      </c>
      <c r="W81" s="56"/>
      <c r="X81" s="57">
        <v>1</v>
      </c>
    </row>
    <row r="82" spans="1:24" ht="22.5" customHeight="1" outlineLevel="3" x14ac:dyDescent="0.2">
      <c r="A82" s="108">
        <v>68</v>
      </c>
      <c r="B82" s="108"/>
      <c r="C82" s="109" t="s">
        <v>354</v>
      </c>
      <c r="D82" s="110"/>
      <c r="E82" s="110"/>
      <c r="F82" s="110"/>
      <c r="G82" s="30" t="s">
        <v>144</v>
      </c>
      <c r="H82" s="36" t="s">
        <v>355</v>
      </c>
      <c r="I82" s="50" t="s">
        <v>10</v>
      </c>
      <c r="J82" s="30" t="s">
        <v>32</v>
      </c>
      <c r="K82" s="30"/>
      <c r="L82" s="30" t="s">
        <v>306</v>
      </c>
      <c r="M82" s="30"/>
      <c r="N82" s="59" t="s">
        <v>516</v>
      </c>
      <c r="O82" s="30" t="s">
        <v>144</v>
      </c>
      <c r="P82" s="57">
        <v>1</v>
      </c>
      <c r="Q82" s="57"/>
      <c r="R82" s="57"/>
      <c r="S82" s="57"/>
      <c r="T82" s="57"/>
      <c r="U82" s="57"/>
      <c r="V82" s="55">
        <v>1</v>
      </c>
      <c r="W82" s="56"/>
      <c r="X82" s="57">
        <v>1</v>
      </c>
    </row>
    <row r="83" spans="1:24" ht="12.75" customHeight="1" outlineLevel="3" x14ac:dyDescent="0.2">
      <c r="A83" s="108">
        <v>69</v>
      </c>
      <c r="B83" s="108"/>
      <c r="C83" s="109" t="s">
        <v>356</v>
      </c>
      <c r="D83" s="110"/>
      <c r="E83" s="110"/>
      <c r="F83" s="110"/>
      <c r="G83" s="30" t="s">
        <v>145</v>
      </c>
      <c r="H83" s="36">
        <v>86615412136</v>
      </c>
      <c r="I83" s="50" t="s">
        <v>10</v>
      </c>
      <c r="J83" s="30" t="s">
        <v>32</v>
      </c>
      <c r="K83" s="30"/>
      <c r="L83" s="30" t="s">
        <v>306</v>
      </c>
      <c r="M83" s="30"/>
      <c r="N83" s="59" t="s">
        <v>516</v>
      </c>
      <c r="O83" s="30" t="s">
        <v>145</v>
      </c>
      <c r="P83" s="57">
        <v>1</v>
      </c>
      <c r="Q83" s="57"/>
      <c r="R83" s="57"/>
      <c r="S83" s="57"/>
      <c r="T83" s="57"/>
      <c r="U83" s="57"/>
      <c r="V83" s="55">
        <v>1</v>
      </c>
      <c r="W83" s="56"/>
      <c r="X83" s="57">
        <v>1</v>
      </c>
    </row>
    <row r="84" spans="1:24" ht="11.1" customHeight="1" outlineLevel="3" x14ac:dyDescent="0.2">
      <c r="A84" s="108">
        <v>70</v>
      </c>
      <c r="B84" s="108"/>
      <c r="C84" s="109" t="s">
        <v>357</v>
      </c>
      <c r="D84" s="110"/>
      <c r="E84" s="110"/>
      <c r="F84" s="110"/>
      <c r="G84" s="30" t="s">
        <v>146</v>
      </c>
      <c r="H84" s="36" t="s">
        <v>498</v>
      </c>
      <c r="I84" s="50" t="s">
        <v>10</v>
      </c>
      <c r="J84" s="30" t="s">
        <v>32</v>
      </c>
      <c r="K84" s="30"/>
      <c r="L84" s="30" t="s">
        <v>306</v>
      </c>
      <c r="M84" s="30"/>
      <c r="N84" s="59" t="s">
        <v>516</v>
      </c>
      <c r="O84" s="30" t="s">
        <v>146</v>
      </c>
      <c r="P84" s="57">
        <v>1</v>
      </c>
      <c r="Q84" s="57"/>
      <c r="R84" s="57"/>
      <c r="S84" s="57"/>
      <c r="T84" s="57"/>
      <c r="U84" s="57"/>
      <c r="V84" s="55">
        <v>1</v>
      </c>
      <c r="W84" s="56"/>
      <c r="X84" s="57">
        <v>1</v>
      </c>
    </row>
    <row r="85" spans="1:24" ht="21.75" customHeight="1" outlineLevel="3" x14ac:dyDescent="0.2">
      <c r="A85" s="108">
        <v>71</v>
      </c>
      <c r="B85" s="108"/>
      <c r="C85" s="109" t="s">
        <v>358</v>
      </c>
      <c r="D85" s="110"/>
      <c r="E85" s="110"/>
      <c r="F85" s="110"/>
      <c r="G85" s="30" t="s">
        <v>147</v>
      </c>
      <c r="H85" s="36" t="s">
        <v>499</v>
      </c>
      <c r="I85" s="50" t="s">
        <v>10</v>
      </c>
      <c r="J85" s="30" t="s">
        <v>32</v>
      </c>
      <c r="K85" s="30"/>
      <c r="L85" s="30" t="s">
        <v>306</v>
      </c>
      <c r="M85" s="30"/>
      <c r="N85" s="59" t="s">
        <v>516</v>
      </c>
      <c r="O85" s="30" t="s">
        <v>147</v>
      </c>
      <c r="P85" s="57">
        <v>1</v>
      </c>
      <c r="Q85" s="57"/>
      <c r="R85" s="57"/>
      <c r="S85" s="57"/>
      <c r="T85" s="57"/>
      <c r="U85" s="57"/>
      <c r="V85" s="55">
        <v>1</v>
      </c>
      <c r="W85" s="56"/>
      <c r="X85" s="57">
        <v>1</v>
      </c>
    </row>
    <row r="86" spans="1:24" ht="33" customHeight="1" outlineLevel="3" x14ac:dyDescent="0.2">
      <c r="A86" s="108">
        <v>72</v>
      </c>
      <c r="B86" s="108"/>
      <c r="C86" s="109" t="s">
        <v>359</v>
      </c>
      <c r="D86" s="110"/>
      <c r="E86" s="110"/>
      <c r="F86" s="110"/>
      <c r="G86" s="30" t="s">
        <v>148</v>
      </c>
      <c r="H86" s="36" t="s">
        <v>500</v>
      </c>
      <c r="I86" s="50" t="s">
        <v>10</v>
      </c>
      <c r="J86" s="30" t="s">
        <v>32</v>
      </c>
      <c r="K86" s="30"/>
      <c r="L86" s="30" t="s">
        <v>306</v>
      </c>
      <c r="M86" s="30"/>
      <c r="N86" s="59" t="s">
        <v>516</v>
      </c>
      <c r="O86" s="30" t="s">
        <v>148</v>
      </c>
      <c r="P86" s="57">
        <v>1</v>
      </c>
      <c r="Q86" s="57"/>
      <c r="R86" s="57"/>
      <c r="S86" s="57"/>
      <c r="T86" s="57"/>
      <c r="U86" s="57"/>
      <c r="V86" s="55">
        <v>1</v>
      </c>
      <c r="W86" s="56"/>
      <c r="X86" s="57">
        <v>1</v>
      </c>
    </row>
    <row r="87" spans="1:24" ht="25.5" customHeight="1" outlineLevel="3" x14ac:dyDescent="0.2">
      <c r="A87" s="108">
        <v>73</v>
      </c>
      <c r="B87" s="108"/>
      <c r="C87" s="109" t="s">
        <v>360</v>
      </c>
      <c r="D87" s="110"/>
      <c r="E87" s="110"/>
      <c r="F87" s="110"/>
      <c r="G87" s="30" t="s">
        <v>149</v>
      </c>
      <c r="H87" s="36" t="s">
        <v>501</v>
      </c>
      <c r="I87" s="50" t="s">
        <v>10</v>
      </c>
      <c r="J87" s="30" t="s">
        <v>32</v>
      </c>
      <c r="K87" s="30"/>
      <c r="L87" s="30" t="s">
        <v>306</v>
      </c>
      <c r="M87" s="30"/>
      <c r="N87" s="59" t="s">
        <v>516</v>
      </c>
      <c r="O87" s="30" t="s">
        <v>149</v>
      </c>
      <c r="P87" s="57">
        <v>1</v>
      </c>
      <c r="Q87" s="57"/>
      <c r="R87" s="57"/>
      <c r="S87" s="57"/>
      <c r="T87" s="57"/>
      <c r="U87" s="57"/>
      <c r="V87" s="55">
        <v>1</v>
      </c>
      <c r="W87" s="56"/>
      <c r="X87" s="57">
        <v>1</v>
      </c>
    </row>
    <row r="88" spans="1:24" ht="26.25" customHeight="1" outlineLevel="3" x14ac:dyDescent="0.2">
      <c r="A88" s="108">
        <v>74</v>
      </c>
      <c r="B88" s="108"/>
      <c r="C88" s="110" t="s">
        <v>150</v>
      </c>
      <c r="D88" s="110"/>
      <c r="E88" s="110"/>
      <c r="F88" s="110"/>
      <c r="G88" s="30" t="s">
        <v>151</v>
      </c>
      <c r="H88" s="36" t="s">
        <v>502</v>
      </c>
      <c r="I88" s="50" t="s">
        <v>10</v>
      </c>
      <c r="J88" s="30" t="s">
        <v>32</v>
      </c>
      <c r="K88" s="30"/>
      <c r="L88" s="30" t="s">
        <v>306</v>
      </c>
      <c r="M88" s="30"/>
      <c r="N88" s="59" t="s">
        <v>516</v>
      </c>
      <c r="O88" s="30" t="s">
        <v>151</v>
      </c>
      <c r="P88" s="57">
        <v>1</v>
      </c>
      <c r="Q88" s="57"/>
      <c r="R88" s="57"/>
      <c r="S88" s="57"/>
      <c r="T88" s="57"/>
      <c r="U88" s="57"/>
      <c r="V88" s="55">
        <v>1</v>
      </c>
      <c r="W88" s="56"/>
      <c r="X88" s="57">
        <v>1</v>
      </c>
    </row>
    <row r="89" spans="1:24" ht="27" customHeight="1" outlineLevel="3" x14ac:dyDescent="0.2">
      <c r="A89" s="108">
        <v>75</v>
      </c>
      <c r="B89" s="108"/>
      <c r="C89" s="109" t="s">
        <v>361</v>
      </c>
      <c r="D89" s="110"/>
      <c r="E89" s="110"/>
      <c r="F89" s="110"/>
      <c r="G89" s="30" t="s">
        <v>152</v>
      </c>
      <c r="H89" s="36" t="s">
        <v>503</v>
      </c>
      <c r="I89" s="50" t="s">
        <v>10</v>
      </c>
      <c r="J89" s="30" t="s">
        <v>32</v>
      </c>
      <c r="K89" s="30"/>
      <c r="L89" s="30" t="s">
        <v>306</v>
      </c>
      <c r="M89" s="30"/>
      <c r="N89" s="59" t="s">
        <v>516</v>
      </c>
      <c r="O89" s="30" t="s">
        <v>152</v>
      </c>
      <c r="P89" s="57">
        <v>1</v>
      </c>
      <c r="Q89" s="57"/>
      <c r="R89" s="57"/>
      <c r="S89" s="57"/>
      <c r="T89" s="57"/>
      <c r="U89" s="57"/>
      <c r="V89" s="55">
        <v>1</v>
      </c>
      <c r="W89" s="56"/>
      <c r="X89" s="57">
        <v>1</v>
      </c>
    </row>
    <row r="90" spans="1:24" ht="29.25" customHeight="1" outlineLevel="3" x14ac:dyDescent="0.2">
      <c r="A90" s="108">
        <v>76</v>
      </c>
      <c r="B90" s="108"/>
      <c r="C90" s="109" t="s">
        <v>362</v>
      </c>
      <c r="D90" s="110"/>
      <c r="E90" s="110"/>
      <c r="F90" s="110"/>
      <c r="G90" s="30" t="s">
        <v>153</v>
      </c>
      <c r="H90" s="36" t="s">
        <v>504</v>
      </c>
      <c r="I90" s="50" t="s">
        <v>10</v>
      </c>
      <c r="J90" s="30" t="s">
        <v>32</v>
      </c>
      <c r="K90" s="30"/>
      <c r="L90" s="30" t="s">
        <v>306</v>
      </c>
      <c r="M90" s="30"/>
      <c r="N90" s="59" t="s">
        <v>516</v>
      </c>
      <c r="O90" s="30" t="s">
        <v>153</v>
      </c>
      <c r="P90" s="57">
        <v>1</v>
      </c>
      <c r="Q90" s="57"/>
      <c r="R90" s="57"/>
      <c r="S90" s="57"/>
      <c r="T90" s="57"/>
      <c r="U90" s="57"/>
      <c r="V90" s="55">
        <v>1</v>
      </c>
      <c r="W90" s="56"/>
      <c r="X90" s="57">
        <v>1</v>
      </c>
    </row>
    <row r="91" spans="1:24" ht="33" customHeight="1" outlineLevel="3" x14ac:dyDescent="0.2">
      <c r="A91" s="108">
        <v>77</v>
      </c>
      <c r="B91" s="108"/>
      <c r="C91" s="109" t="s">
        <v>363</v>
      </c>
      <c r="D91" s="110"/>
      <c r="E91" s="110"/>
      <c r="F91" s="110"/>
      <c r="G91" s="30" t="s">
        <v>154</v>
      </c>
      <c r="H91" s="36" t="s">
        <v>505</v>
      </c>
      <c r="I91" s="50" t="s">
        <v>10</v>
      </c>
      <c r="J91" s="30" t="s">
        <v>32</v>
      </c>
      <c r="K91" s="30"/>
      <c r="L91" s="30" t="s">
        <v>306</v>
      </c>
      <c r="M91" s="30"/>
      <c r="N91" s="59" t="s">
        <v>516</v>
      </c>
      <c r="O91" s="30" t="s">
        <v>154</v>
      </c>
      <c r="P91" s="57">
        <v>1</v>
      </c>
      <c r="Q91" s="57"/>
      <c r="R91" s="57"/>
      <c r="S91" s="57"/>
      <c r="T91" s="57"/>
      <c r="U91" s="57"/>
      <c r="V91" s="55">
        <v>1</v>
      </c>
      <c r="W91" s="56"/>
      <c r="X91" s="57">
        <v>1</v>
      </c>
    </row>
    <row r="92" spans="1:24" ht="23.25" customHeight="1" outlineLevel="3" x14ac:dyDescent="0.2">
      <c r="A92" s="108">
        <v>78</v>
      </c>
      <c r="B92" s="108"/>
      <c r="C92" s="109" t="s">
        <v>364</v>
      </c>
      <c r="D92" s="110"/>
      <c r="E92" s="110"/>
      <c r="F92" s="110"/>
      <c r="G92" s="30" t="s">
        <v>155</v>
      </c>
      <c r="H92" s="36" t="s">
        <v>506</v>
      </c>
      <c r="I92" s="50" t="s">
        <v>10</v>
      </c>
      <c r="J92" s="30" t="s">
        <v>32</v>
      </c>
      <c r="K92" s="30"/>
      <c r="L92" s="30" t="s">
        <v>306</v>
      </c>
      <c r="M92" s="30"/>
      <c r="N92" s="59" t="s">
        <v>516</v>
      </c>
      <c r="O92" s="30" t="s">
        <v>155</v>
      </c>
      <c r="P92" s="57">
        <v>1</v>
      </c>
      <c r="Q92" s="57"/>
      <c r="R92" s="57"/>
      <c r="S92" s="57"/>
      <c r="T92" s="57"/>
      <c r="U92" s="57"/>
      <c r="V92" s="55">
        <v>1</v>
      </c>
      <c r="W92" s="56"/>
      <c r="X92" s="57">
        <v>1</v>
      </c>
    </row>
    <row r="93" spans="1:24" ht="24.75" customHeight="1" outlineLevel="3" x14ac:dyDescent="0.2">
      <c r="A93" s="108">
        <v>79</v>
      </c>
      <c r="B93" s="108"/>
      <c r="C93" s="109" t="s">
        <v>365</v>
      </c>
      <c r="D93" s="110"/>
      <c r="E93" s="110"/>
      <c r="F93" s="110"/>
      <c r="G93" s="30" t="s">
        <v>156</v>
      </c>
      <c r="H93" s="36" t="s">
        <v>507</v>
      </c>
      <c r="I93" s="50" t="s">
        <v>10</v>
      </c>
      <c r="J93" s="30" t="s">
        <v>32</v>
      </c>
      <c r="K93" s="30"/>
      <c r="L93" s="30" t="s">
        <v>306</v>
      </c>
      <c r="M93" s="30"/>
      <c r="N93" s="59" t="s">
        <v>516</v>
      </c>
      <c r="O93" s="30" t="s">
        <v>156</v>
      </c>
      <c r="P93" s="57">
        <v>1</v>
      </c>
      <c r="Q93" s="57"/>
      <c r="R93" s="57"/>
      <c r="S93" s="57"/>
      <c r="T93" s="57"/>
      <c r="U93" s="57"/>
      <c r="V93" s="55">
        <v>1</v>
      </c>
      <c r="W93" s="56"/>
      <c r="X93" s="57">
        <v>1</v>
      </c>
    </row>
    <row r="94" spans="1:24" ht="27" customHeight="1" outlineLevel="3" x14ac:dyDescent="0.2">
      <c r="A94" s="108">
        <v>80</v>
      </c>
      <c r="B94" s="108"/>
      <c r="C94" s="109" t="s">
        <v>366</v>
      </c>
      <c r="D94" s="110"/>
      <c r="E94" s="110"/>
      <c r="F94" s="110"/>
      <c r="G94" s="30" t="s">
        <v>157</v>
      </c>
      <c r="H94" s="36" t="s">
        <v>508</v>
      </c>
      <c r="I94" s="30" t="s">
        <v>367</v>
      </c>
      <c r="J94" s="30" t="s">
        <v>32</v>
      </c>
      <c r="K94" s="30"/>
      <c r="L94" s="30" t="s">
        <v>306</v>
      </c>
      <c r="M94" s="30"/>
      <c r="N94" s="59" t="s">
        <v>516</v>
      </c>
      <c r="O94" s="30" t="s">
        <v>157</v>
      </c>
      <c r="P94" s="57">
        <v>1</v>
      </c>
      <c r="Q94" s="57"/>
      <c r="R94" s="57"/>
      <c r="S94" s="57"/>
      <c r="T94" s="57"/>
      <c r="U94" s="57"/>
      <c r="V94" s="55">
        <v>1</v>
      </c>
      <c r="W94" s="56"/>
      <c r="X94" s="57">
        <v>1</v>
      </c>
    </row>
    <row r="95" spans="1:24" ht="25.5" customHeight="1" outlineLevel="3" x14ac:dyDescent="0.2">
      <c r="A95" s="108">
        <v>81</v>
      </c>
      <c r="B95" s="108"/>
      <c r="C95" s="109" t="s">
        <v>368</v>
      </c>
      <c r="D95" s="110"/>
      <c r="E95" s="110"/>
      <c r="F95" s="110"/>
      <c r="G95" s="30" t="s">
        <v>158</v>
      </c>
      <c r="H95" s="36" t="s">
        <v>509</v>
      </c>
      <c r="I95" s="30" t="s">
        <v>10</v>
      </c>
      <c r="J95" s="30" t="s">
        <v>32</v>
      </c>
      <c r="K95" s="30"/>
      <c r="L95" s="30" t="s">
        <v>306</v>
      </c>
      <c r="M95" s="30"/>
      <c r="N95" s="59" t="s">
        <v>516</v>
      </c>
      <c r="O95" s="30" t="s">
        <v>158</v>
      </c>
      <c r="P95" s="57">
        <v>1</v>
      </c>
      <c r="Q95" s="57"/>
      <c r="R95" s="57"/>
      <c r="S95" s="57"/>
      <c r="T95" s="57"/>
      <c r="U95" s="57"/>
      <c r="V95" s="55">
        <v>1</v>
      </c>
      <c r="W95" s="56"/>
      <c r="X95" s="57">
        <v>1</v>
      </c>
    </row>
    <row r="96" spans="1:24" ht="23.1" customHeight="1" outlineLevel="3" x14ac:dyDescent="0.2">
      <c r="A96" s="108">
        <v>82</v>
      </c>
      <c r="B96" s="108"/>
      <c r="C96" s="109" t="s">
        <v>159</v>
      </c>
      <c r="D96" s="110"/>
      <c r="E96" s="110"/>
      <c r="F96" s="110"/>
      <c r="G96" s="30" t="s">
        <v>160</v>
      </c>
      <c r="H96" s="36" t="s">
        <v>510</v>
      </c>
      <c r="I96" s="30" t="s">
        <v>10</v>
      </c>
      <c r="J96" s="30" t="s">
        <v>161</v>
      </c>
      <c r="K96" s="30"/>
      <c r="L96" s="30" t="s">
        <v>306</v>
      </c>
      <c r="M96" s="30"/>
      <c r="N96" s="59" t="s">
        <v>517</v>
      </c>
      <c r="O96" s="30" t="s">
        <v>160</v>
      </c>
      <c r="P96" s="57">
        <v>1</v>
      </c>
      <c r="Q96" s="57"/>
      <c r="R96" s="57"/>
      <c r="S96" s="57"/>
      <c r="T96" s="57"/>
      <c r="U96" s="57"/>
      <c r="V96" s="55">
        <v>1</v>
      </c>
      <c r="W96" s="56"/>
      <c r="X96" s="57">
        <v>1</v>
      </c>
    </row>
    <row r="97" spans="1:24" ht="30" customHeight="1" outlineLevel="3" x14ac:dyDescent="0.2">
      <c r="A97" s="108">
        <v>83</v>
      </c>
      <c r="B97" s="108"/>
      <c r="C97" s="109" t="s">
        <v>369</v>
      </c>
      <c r="D97" s="110"/>
      <c r="E97" s="110"/>
      <c r="F97" s="110"/>
      <c r="G97" s="30" t="s">
        <v>162</v>
      </c>
      <c r="H97" s="36" t="s">
        <v>438</v>
      </c>
      <c r="I97" s="30" t="s">
        <v>370</v>
      </c>
      <c r="J97" s="30" t="s">
        <v>32</v>
      </c>
      <c r="K97" s="30"/>
      <c r="L97" s="30" t="s">
        <v>306</v>
      </c>
      <c r="M97" s="30"/>
      <c r="N97" s="59" t="s">
        <v>516</v>
      </c>
      <c r="O97" s="30" t="s">
        <v>162</v>
      </c>
      <c r="P97" s="32">
        <v>5761950.0199999996</v>
      </c>
      <c r="Q97" s="32"/>
      <c r="R97" s="32"/>
      <c r="S97" s="32"/>
      <c r="T97" s="32"/>
      <c r="U97" s="32"/>
      <c r="V97" s="55">
        <v>1</v>
      </c>
      <c r="W97" s="56"/>
      <c r="X97" s="32">
        <v>5761950.0199999996</v>
      </c>
    </row>
    <row r="98" spans="1:24" ht="21" customHeight="1" outlineLevel="3" x14ac:dyDescent="0.2">
      <c r="A98" s="108">
        <v>84</v>
      </c>
      <c r="B98" s="108"/>
      <c r="C98" s="109" t="s">
        <v>371</v>
      </c>
      <c r="D98" s="110"/>
      <c r="E98" s="110"/>
      <c r="F98" s="110"/>
      <c r="G98" s="30" t="s">
        <v>163</v>
      </c>
      <c r="H98" s="36" t="s">
        <v>439</v>
      </c>
      <c r="I98" s="30" t="s">
        <v>373</v>
      </c>
      <c r="J98" s="30" t="s">
        <v>164</v>
      </c>
      <c r="K98" s="30"/>
      <c r="L98" s="30" t="s">
        <v>306</v>
      </c>
      <c r="M98" s="30"/>
      <c r="N98" s="59" t="s">
        <v>516</v>
      </c>
      <c r="O98" s="30" t="s">
        <v>163</v>
      </c>
      <c r="P98" s="32">
        <v>10250773.51</v>
      </c>
      <c r="Q98" s="32"/>
      <c r="R98" s="32"/>
      <c r="S98" s="32"/>
      <c r="T98" s="32"/>
      <c r="U98" s="32"/>
      <c r="V98" s="55">
        <v>1</v>
      </c>
      <c r="W98" s="56"/>
      <c r="X98" s="32">
        <v>10250773.51</v>
      </c>
    </row>
    <row r="99" spans="1:24" ht="27.75" customHeight="1" outlineLevel="3" x14ac:dyDescent="0.2">
      <c r="A99" s="108">
        <v>85</v>
      </c>
      <c r="B99" s="108"/>
      <c r="C99" s="109" t="s">
        <v>372</v>
      </c>
      <c r="D99" s="110"/>
      <c r="E99" s="110"/>
      <c r="F99" s="110"/>
      <c r="G99" s="30" t="s">
        <v>165</v>
      </c>
      <c r="H99" s="36" t="s">
        <v>440</v>
      </c>
      <c r="I99" s="30" t="s">
        <v>374</v>
      </c>
      <c r="J99" s="30" t="s">
        <v>166</v>
      </c>
      <c r="K99" s="30"/>
      <c r="L99" s="30" t="s">
        <v>306</v>
      </c>
      <c r="M99" s="30"/>
      <c r="N99" s="59" t="s">
        <v>516</v>
      </c>
      <c r="O99" s="30" t="s">
        <v>165</v>
      </c>
      <c r="P99" s="32">
        <v>14147976.35</v>
      </c>
      <c r="Q99" s="32"/>
      <c r="R99" s="32"/>
      <c r="S99" s="32"/>
      <c r="T99" s="32"/>
      <c r="U99" s="32"/>
      <c r="V99" s="55">
        <v>1</v>
      </c>
      <c r="W99" s="56"/>
      <c r="X99" s="32">
        <v>14147976.35</v>
      </c>
    </row>
    <row r="100" spans="1:24" ht="27.75" customHeight="1" outlineLevel="3" x14ac:dyDescent="0.2">
      <c r="A100" s="108">
        <v>86</v>
      </c>
      <c r="B100" s="108"/>
      <c r="C100" s="109" t="s">
        <v>375</v>
      </c>
      <c r="D100" s="110"/>
      <c r="E100" s="110"/>
      <c r="F100" s="110"/>
      <c r="G100" s="30" t="s">
        <v>167</v>
      </c>
      <c r="H100" s="36" t="s">
        <v>441</v>
      </c>
      <c r="I100" s="36" t="s">
        <v>376</v>
      </c>
      <c r="J100" s="30" t="s">
        <v>168</v>
      </c>
      <c r="K100" s="30"/>
      <c r="L100" s="30" t="s">
        <v>306</v>
      </c>
      <c r="M100" s="30"/>
      <c r="N100" s="59" t="s">
        <v>516</v>
      </c>
      <c r="O100" s="30" t="s">
        <v>167</v>
      </c>
      <c r="P100" s="32">
        <v>22334252.289999999</v>
      </c>
      <c r="Q100" s="32"/>
      <c r="R100" s="32"/>
      <c r="S100" s="32"/>
      <c r="T100" s="32"/>
      <c r="U100" s="32"/>
      <c r="V100" s="55">
        <v>1</v>
      </c>
      <c r="W100" s="56"/>
      <c r="X100" s="32">
        <v>22334252.289999999</v>
      </c>
    </row>
    <row r="101" spans="1:24" ht="29.25" customHeight="1" outlineLevel="3" x14ac:dyDescent="0.2">
      <c r="A101" s="108">
        <v>87</v>
      </c>
      <c r="B101" s="108"/>
      <c r="C101" s="109" t="s">
        <v>377</v>
      </c>
      <c r="D101" s="110"/>
      <c r="E101" s="110"/>
      <c r="F101" s="110"/>
      <c r="G101" s="30" t="s">
        <v>169</v>
      </c>
      <c r="H101" s="36" t="s">
        <v>442</v>
      </c>
      <c r="I101" s="36" t="s">
        <v>378</v>
      </c>
      <c r="J101" s="30" t="s">
        <v>170</v>
      </c>
      <c r="K101" s="30"/>
      <c r="L101" s="30" t="s">
        <v>306</v>
      </c>
      <c r="M101" s="30"/>
      <c r="N101" s="59" t="s">
        <v>516</v>
      </c>
      <c r="O101" s="30" t="s">
        <v>169</v>
      </c>
      <c r="P101" s="32">
        <v>4518851.1500000004</v>
      </c>
      <c r="Q101" s="32"/>
      <c r="R101" s="32"/>
      <c r="S101" s="32"/>
      <c r="T101" s="32"/>
      <c r="U101" s="32"/>
      <c r="V101" s="55">
        <v>1</v>
      </c>
      <c r="W101" s="56"/>
      <c r="X101" s="32">
        <v>4518851.1500000004</v>
      </c>
    </row>
    <row r="102" spans="1:24" ht="27" customHeight="1" outlineLevel="3" x14ac:dyDescent="0.2">
      <c r="A102" s="108">
        <v>88</v>
      </c>
      <c r="B102" s="108"/>
      <c r="C102" s="109" t="s">
        <v>379</v>
      </c>
      <c r="D102" s="110"/>
      <c r="E102" s="110"/>
      <c r="F102" s="110"/>
      <c r="G102" s="30" t="s">
        <v>171</v>
      </c>
      <c r="H102" s="36" t="s">
        <v>443</v>
      </c>
      <c r="I102" s="36" t="s">
        <v>380</v>
      </c>
      <c r="J102" s="30" t="s">
        <v>32</v>
      </c>
      <c r="K102" s="30"/>
      <c r="L102" s="30" t="s">
        <v>306</v>
      </c>
      <c r="M102" s="30"/>
      <c r="N102" s="59" t="s">
        <v>516</v>
      </c>
      <c r="O102" s="30" t="s">
        <v>171</v>
      </c>
      <c r="P102" s="32">
        <v>16071677.01</v>
      </c>
      <c r="Q102" s="32"/>
      <c r="R102" s="32"/>
      <c r="S102" s="32"/>
      <c r="T102" s="32"/>
      <c r="U102" s="32"/>
      <c r="V102" s="55">
        <v>1</v>
      </c>
      <c r="W102" s="56"/>
      <c r="X102" s="32">
        <v>16071677.01</v>
      </c>
    </row>
    <row r="103" spans="1:24" ht="27.75" customHeight="1" outlineLevel="3" x14ac:dyDescent="0.2">
      <c r="A103" s="108">
        <v>89</v>
      </c>
      <c r="B103" s="108"/>
      <c r="C103" s="109" t="s">
        <v>381</v>
      </c>
      <c r="D103" s="110"/>
      <c r="E103" s="110"/>
      <c r="F103" s="110"/>
      <c r="G103" s="30" t="s">
        <v>172</v>
      </c>
      <c r="H103" s="36" t="s">
        <v>444</v>
      </c>
      <c r="I103" s="36" t="s">
        <v>382</v>
      </c>
      <c r="J103" s="30" t="s">
        <v>173</v>
      </c>
      <c r="K103" s="30"/>
      <c r="L103" s="30" t="s">
        <v>306</v>
      </c>
      <c r="M103" s="30"/>
      <c r="N103" s="59" t="s">
        <v>516</v>
      </c>
      <c r="O103" s="30" t="s">
        <v>172</v>
      </c>
      <c r="P103" s="32">
        <v>3486463.55</v>
      </c>
      <c r="Q103" s="32"/>
      <c r="R103" s="32"/>
      <c r="S103" s="32"/>
      <c r="T103" s="32"/>
      <c r="U103" s="32"/>
      <c r="V103" s="55">
        <v>1</v>
      </c>
      <c r="W103" s="56"/>
      <c r="X103" s="32">
        <v>3486463.55</v>
      </c>
    </row>
    <row r="104" spans="1:24" ht="30.75" customHeight="1" outlineLevel="3" x14ac:dyDescent="0.2">
      <c r="A104" s="108">
        <v>90</v>
      </c>
      <c r="B104" s="108"/>
      <c r="C104" s="109" t="s">
        <v>383</v>
      </c>
      <c r="D104" s="110"/>
      <c r="E104" s="110"/>
      <c r="F104" s="110"/>
      <c r="G104" s="30" t="s">
        <v>174</v>
      </c>
      <c r="H104" s="36" t="s">
        <v>445</v>
      </c>
      <c r="I104" s="36" t="s">
        <v>384</v>
      </c>
      <c r="J104" s="30" t="s">
        <v>32</v>
      </c>
      <c r="K104" s="30"/>
      <c r="L104" s="30" t="s">
        <v>306</v>
      </c>
      <c r="M104" s="30"/>
      <c r="N104" s="59" t="s">
        <v>516</v>
      </c>
      <c r="O104" s="30" t="s">
        <v>174</v>
      </c>
      <c r="P104" s="32">
        <v>5169076.95</v>
      </c>
      <c r="Q104" s="32"/>
      <c r="R104" s="32"/>
      <c r="S104" s="32"/>
      <c r="T104" s="32"/>
      <c r="U104" s="32"/>
      <c r="V104" s="55">
        <v>1</v>
      </c>
      <c r="W104" s="56"/>
      <c r="X104" s="32">
        <v>5169076.95</v>
      </c>
    </row>
    <row r="105" spans="1:24" ht="29.25" customHeight="1" outlineLevel="3" x14ac:dyDescent="0.2">
      <c r="A105" s="108">
        <v>91</v>
      </c>
      <c r="B105" s="108"/>
      <c r="C105" s="109" t="s">
        <v>385</v>
      </c>
      <c r="D105" s="110"/>
      <c r="E105" s="110"/>
      <c r="F105" s="110"/>
      <c r="G105" s="30" t="s">
        <v>175</v>
      </c>
      <c r="H105" s="36" t="s">
        <v>446</v>
      </c>
      <c r="I105" s="36" t="s">
        <v>386</v>
      </c>
      <c r="J105" s="30" t="s">
        <v>32</v>
      </c>
      <c r="K105" s="30"/>
      <c r="L105" s="30" t="s">
        <v>306</v>
      </c>
      <c r="M105" s="30"/>
      <c r="N105" s="59" t="s">
        <v>516</v>
      </c>
      <c r="O105" s="30" t="s">
        <v>175</v>
      </c>
      <c r="P105" s="32">
        <v>1799582.33</v>
      </c>
      <c r="Q105" s="32"/>
      <c r="R105" s="32"/>
      <c r="S105" s="32"/>
      <c r="T105" s="32"/>
      <c r="U105" s="32"/>
      <c r="V105" s="55">
        <v>1</v>
      </c>
      <c r="W105" s="56"/>
      <c r="X105" s="32">
        <v>1799582.33</v>
      </c>
    </row>
    <row r="106" spans="1:24" ht="23.1" customHeight="1" outlineLevel="3" x14ac:dyDescent="0.2">
      <c r="A106" s="108">
        <v>92</v>
      </c>
      <c r="B106" s="108"/>
      <c r="C106" s="109" t="s">
        <v>387</v>
      </c>
      <c r="D106" s="110"/>
      <c r="E106" s="110"/>
      <c r="F106" s="110"/>
      <c r="G106" s="30" t="s">
        <v>176</v>
      </c>
      <c r="H106" s="36" t="s">
        <v>511</v>
      </c>
      <c r="I106" s="50" t="s">
        <v>10</v>
      </c>
      <c r="J106" s="30" t="s">
        <v>177</v>
      </c>
      <c r="K106" s="30"/>
      <c r="L106" s="63" t="s">
        <v>306</v>
      </c>
      <c r="M106" s="30"/>
      <c r="N106" s="59" t="s">
        <v>517</v>
      </c>
      <c r="O106" s="30" t="s">
        <v>176</v>
      </c>
      <c r="P106" s="32">
        <v>20264.55</v>
      </c>
      <c r="Q106" s="32"/>
      <c r="R106" s="32"/>
      <c r="S106" s="32"/>
      <c r="T106" s="32"/>
      <c r="U106" s="32"/>
      <c r="V106" s="55">
        <v>1</v>
      </c>
      <c r="W106" s="56"/>
      <c r="X106" s="32">
        <v>20264.55</v>
      </c>
    </row>
    <row r="107" spans="1:24" ht="12.95" customHeight="1" x14ac:dyDescent="0.2">
      <c r="A107" s="111" t="s">
        <v>290</v>
      </c>
      <c r="B107" s="111"/>
      <c r="C107" s="111"/>
      <c r="D107" s="111"/>
      <c r="E107" s="111"/>
      <c r="F107" s="111"/>
      <c r="G107" s="111"/>
      <c r="H107" s="111"/>
      <c r="I107" s="111"/>
      <c r="J107" s="111"/>
      <c r="K107" s="34"/>
      <c r="L107" s="34"/>
      <c r="M107" s="34"/>
      <c r="N107" s="34"/>
      <c r="O107" s="34"/>
      <c r="P107" s="35">
        <f>SUM(P11:P106)</f>
        <v>108734897.47</v>
      </c>
      <c r="Q107" s="35"/>
      <c r="R107" s="35"/>
      <c r="S107" s="35"/>
      <c r="T107" s="35"/>
      <c r="U107" s="35"/>
      <c r="V107" s="35">
        <f t="shared" ref="V107:X107" si="0">SUM(V11:V106)</f>
        <v>183</v>
      </c>
      <c r="W107" s="35">
        <f t="shared" si="0"/>
        <v>5256325.91</v>
      </c>
      <c r="X107" s="35">
        <f t="shared" si="0"/>
        <v>103478571.56</v>
      </c>
    </row>
    <row r="109" spans="1:24" ht="57" customHeight="1" x14ac:dyDescent="0.2">
      <c r="A109" s="108">
        <v>93</v>
      </c>
      <c r="B109" s="108"/>
      <c r="C109" s="153" t="s">
        <v>620</v>
      </c>
      <c r="D109" s="146"/>
      <c r="E109" s="146"/>
      <c r="F109" s="146"/>
      <c r="G109" s="64" t="s">
        <v>569</v>
      </c>
      <c r="H109" s="65" t="s">
        <v>572</v>
      </c>
      <c r="I109" s="65" t="s">
        <v>573</v>
      </c>
      <c r="J109" s="74">
        <v>43369</v>
      </c>
      <c r="K109" s="65" t="s">
        <v>576</v>
      </c>
      <c r="L109" s="65" t="s">
        <v>578</v>
      </c>
      <c r="M109" s="65" t="s">
        <v>579</v>
      </c>
      <c r="N109" s="75" t="s">
        <v>514</v>
      </c>
      <c r="O109" s="64" t="s">
        <v>569</v>
      </c>
      <c r="P109" s="26">
        <v>1328524.26</v>
      </c>
      <c r="Q109" s="69"/>
      <c r="R109" s="69"/>
      <c r="S109" s="69"/>
      <c r="T109" s="69"/>
      <c r="U109" s="65" t="s">
        <v>581</v>
      </c>
      <c r="V109" s="55">
        <v>1</v>
      </c>
      <c r="W109" s="26">
        <v>1328524.26</v>
      </c>
      <c r="X109" s="70">
        <v>0</v>
      </c>
    </row>
    <row r="110" spans="1:24" ht="57" customHeight="1" x14ac:dyDescent="0.2">
      <c r="A110" s="108">
        <v>94</v>
      </c>
      <c r="B110" s="108"/>
      <c r="C110" s="153" t="s">
        <v>577</v>
      </c>
      <c r="D110" s="146"/>
      <c r="E110" s="146"/>
      <c r="F110" s="146"/>
      <c r="G110" s="64" t="s">
        <v>570</v>
      </c>
      <c r="H110" s="65" t="s">
        <v>571</v>
      </c>
      <c r="I110" s="65" t="s">
        <v>574</v>
      </c>
      <c r="J110" s="76">
        <v>40869</v>
      </c>
      <c r="K110" s="65" t="s">
        <v>575</v>
      </c>
      <c r="L110" s="65" t="s">
        <v>578</v>
      </c>
      <c r="M110" s="65" t="s">
        <v>579</v>
      </c>
      <c r="N110" s="75" t="s">
        <v>514</v>
      </c>
      <c r="O110" s="64" t="s">
        <v>570</v>
      </c>
      <c r="P110" s="26">
        <v>164603.53</v>
      </c>
      <c r="Q110" s="69"/>
      <c r="R110" s="69"/>
      <c r="S110" s="69"/>
      <c r="T110" s="69"/>
      <c r="U110" s="65" t="s">
        <v>580</v>
      </c>
      <c r="V110" s="55">
        <v>1</v>
      </c>
      <c r="W110" s="26">
        <v>164603.53</v>
      </c>
      <c r="X110" s="70">
        <v>0</v>
      </c>
    </row>
    <row r="111" spans="1:24" ht="11.45" customHeight="1" x14ac:dyDescent="0.2">
      <c r="A111" s="154"/>
      <c r="B111" s="154"/>
      <c r="C111" s="155" t="s">
        <v>618</v>
      </c>
      <c r="D111" s="156"/>
      <c r="E111" s="156"/>
      <c r="F111" s="15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</row>
    <row r="112" spans="1:24" ht="11.45" customHeight="1" x14ac:dyDescent="0.2">
      <c r="A112" s="154"/>
      <c r="B112" s="154"/>
      <c r="C112" s="158"/>
      <c r="D112" s="159"/>
      <c r="E112" s="159"/>
      <c r="F112" s="160"/>
      <c r="G112" s="78"/>
      <c r="H112" s="78"/>
      <c r="I112" s="78"/>
      <c r="J112" s="78"/>
      <c r="K112" s="78"/>
      <c r="L112" s="78"/>
      <c r="M112" s="78"/>
      <c r="N112" s="78"/>
      <c r="O112" s="78"/>
      <c r="P112" s="98">
        <f>P107+P109+P110</f>
        <v>110228025.26000001</v>
      </c>
      <c r="Q112" s="78"/>
      <c r="R112" s="78"/>
      <c r="S112" s="78"/>
      <c r="T112" s="78"/>
      <c r="U112" s="78"/>
      <c r="V112" s="78"/>
      <c r="W112" s="78"/>
      <c r="X112" s="78"/>
    </row>
    <row r="113" spans="1:24" ht="11.45" customHeight="1" x14ac:dyDescent="0.2">
      <c r="A113" s="154"/>
      <c r="B113" s="154"/>
      <c r="C113" s="161"/>
      <c r="D113" s="162"/>
      <c r="E113" s="162"/>
      <c r="F113" s="163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79">
        <v>185</v>
      </c>
      <c r="W113" s="80">
        <f>W107+W109+W110</f>
        <v>6749453.7000000002</v>
      </c>
      <c r="X113" s="80">
        <f>X107</f>
        <v>103478571.56</v>
      </c>
    </row>
  </sheetData>
  <mergeCells count="198">
    <mergeCell ref="C109:F109"/>
    <mergeCell ref="C110:F110"/>
    <mergeCell ref="A109:B109"/>
    <mergeCell ref="A110:B110"/>
    <mergeCell ref="A111:B113"/>
    <mergeCell ref="C111:F113"/>
    <mergeCell ref="A19:B19"/>
    <mergeCell ref="C19:F19"/>
    <mergeCell ref="A16:B16"/>
    <mergeCell ref="C16:F16"/>
    <mergeCell ref="A17:B17"/>
    <mergeCell ref="C17:F17"/>
    <mergeCell ref="A18:B18"/>
    <mergeCell ref="C18:F18"/>
    <mergeCell ref="A23:B23"/>
    <mergeCell ref="C23:F23"/>
    <mergeCell ref="A24:B24"/>
    <mergeCell ref="C24:F24"/>
    <mergeCell ref="A28:B28"/>
    <mergeCell ref="C28:F28"/>
    <mergeCell ref="A29:B29"/>
    <mergeCell ref="C29:F29"/>
    <mergeCell ref="A30:B30"/>
    <mergeCell ref="C30:F30"/>
    <mergeCell ref="C10:F10"/>
    <mergeCell ref="A11:J11"/>
    <mergeCell ref="A12:J12"/>
    <mergeCell ref="A13:J13"/>
    <mergeCell ref="A14:B14"/>
    <mergeCell ref="C14:F14"/>
    <mergeCell ref="A15:J15"/>
    <mergeCell ref="A22:B22"/>
    <mergeCell ref="C22:F22"/>
    <mergeCell ref="A20:B20"/>
    <mergeCell ref="C20:F20"/>
    <mergeCell ref="A21:B21"/>
    <mergeCell ref="C21:F21"/>
    <mergeCell ref="A25:B25"/>
    <mergeCell ref="C25:F25"/>
    <mergeCell ref="A26:B26"/>
    <mergeCell ref="C26:F26"/>
    <mergeCell ref="A27:B27"/>
    <mergeCell ref="C27:F27"/>
    <mergeCell ref="A34:B34"/>
    <mergeCell ref="C34:F34"/>
    <mergeCell ref="A35:B35"/>
    <mergeCell ref="C35:F35"/>
    <mergeCell ref="A36:B36"/>
    <mergeCell ref="C36:F36"/>
    <mergeCell ref="A31:B31"/>
    <mergeCell ref="C31:F31"/>
    <mergeCell ref="A32:B32"/>
    <mergeCell ref="C32:F32"/>
    <mergeCell ref="A33:B33"/>
    <mergeCell ref="C33:F33"/>
    <mergeCell ref="A40:B40"/>
    <mergeCell ref="C40:F40"/>
    <mergeCell ref="A41:B41"/>
    <mergeCell ref="C41:F41"/>
    <mergeCell ref="A42:B42"/>
    <mergeCell ref="C42:F42"/>
    <mergeCell ref="A37:B37"/>
    <mergeCell ref="C37:F37"/>
    <mergeCell ref="A38:B38"/>
    <mergeCell ref="C38:F38"/>
    <mergeCell ref="A39:B39"/>
    <mergeCell ref="C39:F39"/>
    <mergeCell ref="A46:B46"/>
    <mergeCell ref="C46:F46"/>
    <mergeCell ref="A47:B47"/>
    <mergeCell ref="C47:F47"/>
    <mergeCell ref="A48:B48"/>
    <mergeCell ref="C48:F48"/>
    <mergeCell ref="A43:B43"/>
    <mergeCell ref="C43:F43"/>
    <mergeCell ref="A44:B44"/>
    <mergeCell ref="C44:F44"/>
    <mergeCell ref="A45:B45"/>
    <mergeCell ref="C45:F45"/>
    <mergeCell ref="A52:B52"/>
    <mergeCell ref="C52:F52"/>
    <mergeCell ref="A53:B53"/>
    <mergeCell ref="C53:F53"/>
    <mergeCell ref="A54:B54"/>
    <mergeCell ref="C54:F54"/>
    <mergeCell ref="A49:B49"/>
    <mergeCell ref="C49:F49"/>
    <mergeCell ref="A50:B50"/>
    <mergeCell ref="C50:F50"/>
    <mergeCell ref="A51:B51"/>
    <mergeCell ref="C51:F51"/>
    <mergeCell ref="A58:B58"/>
    <mergeCell ref="C58:F58"/>
    <mergeCell ref="A59:B59"/>
    <mergeCell ref="C59:F59"/>
    <mergeCell ref="A60:B60"/>
    <mergeCell ref="C60:F60"/>
    <mergeCell ref="A55:B55"/>
    <mergeCell ref="C55:F55"/>
    <mergeCell ref="A56:B56"/>
    <mergeCell ref="C56:F56"/>
    <mergeCell ref="A57:B57"/>
    <mergeCell ref="C57:F57"/>
    <mergeCell ref="A64:B64"/>
    <mergeCell ref="C64:F64"/>
    <mergeCell ref="A65:B65"/>
    <mergeCell ref="C65:F65"/>
    <mergeCell ref="A66:B66"/>
    <mergeCell ref="C66:F66"/>
    <mergeCell ref="A61:B61"/>
    <mergeCell ref="C61:F61"/>
    <mergeCell ref="A62:B62"/>
    <mergeCell ref="C62:F62"/>
    <mergeCell ref="A63:B63"/>
    <mergeCell ref="C63:F63"/>
    <mergeCell ref="A70:B70"/>
    <mergeCell ref="C70:F70"/>
    <mergeCell ref="A71:B71"/>
    <mergeCell ref="C71:F71"/>
    <mergeCell ref="A72:B72"/>
    <mergeCell ref="C72:F72"/>
    <mergeCell ref="A67:B67"/>
    <mergeCell ref="C67:F67"/>
    <mergeCell ref="A68:B68"/>
    <mergeCell ref="C68:F68"/>
    <mergeCell ref="A69:B69"/>
    <mergeCell ref="C69:F69"/>
    <mergeCell ref="A76:B76"/>
    <mergeCell ref="C76:F76"/>
    <mergeCell ref="A77:B77"/>
    <mergeCell ref="C77:F77"/>
    <mergeCell ref="A78:B78"/>
    <mergeCell ref="C78:F78"/>
    <mergeCell ref="A73:B73"/>
    <mergeCell ref="C73:F73"/>
    <mergeCell ref="A74:B74"/>
    <mergeCell ref="C74:F74"/>
    <mergeCell ref="A75:B75"/>
    <mergeCell ref="C75:F75"/>
    <mergeCell ref="A82:B82"/>
    <mergeCell ref="C82:F82"/>
    <mergeCell ref="A83:B83"/>
    <mergeCell ref="C83:F83"/>
    <mergeCell ref="A84:B84"/>
    <mergeCell ref="C84:F84"/>
    <mergeCell ref="A79:B79"/>
    <mergeCell ref="C79:F79"/>
    <mergeCell ref="A80:B80"/>
    <mergeCell ref="C80:F80"/>
    <mergeCell ref="A81:B81"/>
    <mergeCell ref="C81:F81"/>
    <mergeCell ref="A88:B88"/>
    <mergeCell ref="C88:F88"/>
    <mergeCell ref="A89:B89"/>
    <mergeCell ref="C89:F89"/>
    <mergeCell ref="A90:B90"/>
    <mergeCell ref="C90:F90"/>
    <mergeCell ref="A85:B85"/>
    <mergeCell ref="C85:F85"/>
    <mergeCell ref="A86:B86"/>
    <mergeCell ref="C86:F86"/>
    <mergeCell ref="A87:B87"/>
    <mergeCell ref="C87:F87"/>
    <mergeCell ref="C94:F94"/>
    <mergeCell ref="A95:B95"/>
    <mergeCell ref="C95:F95"/>
    <mergeCell ref="A96:B96"/>
    <mergeCell ref="C96:F96"/>
    <mergeCell ref="A91:B91"/>
    <mergeCell ref="C91:F91"/>
    <mergeCell ref="A92:B92"/>
    <mergeCell ref="C92:F92"/>
    <mergeCell ref="A93:B93"/>
    <mergeCell ref="C93:F93"/>
    <mergeCell ref="A106:B106"/>
    <mergeCell ref="C106:F106"/>
    <mergeCell ref="A107:J107"/>
    <mergeCell ref="A9:B9"/>
    <mergeCell ref="C9:F9"/>
    <mergeCell ref="A103:B103"/>
    <mergeCell ref="C103:F103"/>
    <mergeCell ref="A104:B104"/>
    <mergeCell ref="C104:F104"/>
    <mergeCell ref="A105:B105"/>
    <mergeCell ref="C105:F105"/>
    <mergeCell ref="A100:B100"/>
    <mergeCell ref="C100:F100"/>
    <mergeCell ref="A101:B101"/>
    <mergeCell ref="C101:F101"/>
    <mergeCell ref="A102:B102"/>
    <mergeCell ref="C102:F102"/>
    <mergeCell ref="A97:B97"/>
    <mergeCell ref="C97:F97"/>
    <mergeCell ref="A98:B98"/>
    <mergeCell ref="C98:F98"/>
    <mergeCell ref="A99:B99"/>
    <mergeCell ref="C99:F99"/>
    <mergeCell ref="A94:B94"/>
  </mergeCells>
  <pageMargins left="0.39370078740157483" right="0.39370078740157483" top="0.39370078740157483" bottom="0.39370078740157483" header="0" footer="0"/>
  <pageSetup paperSize="9" scale="55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зем.участки</vt:lpstr>
      <vt:lpstr>движ.имущ.</vt:lpstr>
      <vt:lpstr>недвиж.имущ.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cp:lastPrinted>2025-06-03T12:46:13Z</cp:lastPrinted>
  <dcterms:created xsi:type="dcterms:W3CDTF">2024-12-13T12:31:38Z</dcterms:created>
  <dcterms:modified xsi:type="dcterms:W3CDTF">2025-06-03T12:53:28Z</dcterms:modified>
</cp:coreProperties>
</file>