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440" windowHeight="11655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отчет!$A$1:$I$117</definedName>
  </definedNames>
  <calcPr calcId="145621"/>
</workbook>
</file>

<file path=xl/calcChain.xml><?xml version="1.0" encoding="utf-8"?>
<calcChain xmlns="http://schemas.openxmlformats.org/spreadsheetml/2006/main">
  <c r="G41" i="2" l="1"/>
  <c r="F41" i="2"/>
  <c r="G24" i="2"/>
  <c r="F24" i="2"/>
  <c r="F23" i="2" s="1"/>
  <c r="F48" i="2"/>
  <c r="G48" i="2" l="1"/>
  <c r="G23" i="2"/>
  <c r="G19" i="2" l="1"/>
  <c r="F19" i="2"/>
  <c r="N21" i="2"/>
  <c r="G15" i="2" l="1"/>
  <c r="G14" i="2" s="1"/>
  <c r="G20" i="2" l="1"/>
  <c r="F15" i="2" l="1"/>
  <c r="F14" i="2" s="1"/>
  <c r="F20" i="2" l="1"/>
  <c r="A44" i="2" l="1"/>
  <c r="F13" i="2" l="1"/>
  <c r="G13" i="2" l="1"/>
</calcChain>
</file>

<file path=xl/sharedStrings.xml><?xml version="1.0" encoding="utf-8"?>
<sst xmlns="http://schemas.openxmlformats.org/spreadsheetml/2006/main" count="345" uniqueCount="235">
  <si>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</si>
  <si>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</si>
  <si>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</si>
  <si>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</si>
  <si>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</si>
  <si>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</si>
  <si>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</si>
  <si>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</si>
  <si>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</si>
  <si>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</si>
  <si>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</si>
  <si>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</si>
  <si>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</si>
  <si>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</si>
  <si>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</si>
  <si>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</si>
  <si>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</si>
  <si>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</si>
  <si>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</si>
  <si>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</si>
  <si>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</si>
  <si>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</si>
  <si>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</si>
  <si>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</si>
  <si>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</si>
  <si>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</si>
  <si>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</si>
  <si>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</si>
  <si>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</si>
  <si>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</si>
  <si>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</si>
  <si>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</si>
  <si>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</si>
  <si>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</si>
  <si>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</si>
  <si>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</si>
  <si>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</si>
  <si>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</si>
  <si>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</si>
  <si>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</si>
  <si>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</si>
  <si>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</si>
  <si>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</si>
  <si>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</si>
  <si>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</si>
  <si>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</si>
  <si>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</si>
  <si>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</si>
  <si>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</si>
  <si>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</si>
  <si>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</si>
  <si>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</si>
  <si>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</si>
  <si>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</si>
  <si>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</si>
  <si>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</si>
  <si>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</si>
  <si>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</si>
  <si>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</si>
  <si>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</si>
  <si>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</si>
  <si>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</si>
  <si>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</si>
  <si>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</si>
  <si>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</si>
  <si>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</si>
  <si>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</si>
  <si>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</si>
  <si>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</si>
  <si>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</si>
  <si>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</si>
  <si>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</si>
  <si>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</si>
  <si>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</si>
  <si>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</si>
  <si>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</si>
  <si>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</si>
  <si>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</si>
  <si>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</si>
  <si>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</si>
  <si>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</si>
  <si>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</si>
  <si>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</si>
  <si>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</si>
  <si>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</si>
  <si>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</si>
  <si>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</si>
  <si>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</si>
  <si>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</si>
  <si>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</si>
  <si>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</si>
  <si>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</si>
  <si>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</si>
  <si>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</si>
  <si>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</si>
  <si>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</si>
  <si>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</si>
  <si>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</si>
  <si>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</si>
  <si>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</si>
  <si>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</si>
  <si>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</si>
  <si>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8.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</si>
  <si>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</si>
  <si>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</si>
  <si>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</si>
  <si>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</si>
  <si>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>Реализация плана погашения дебиторской задолженности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</si>
  <si>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</si>
  <si>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</si>
  <si>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</si>
  <si>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</si>
  <si>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</si>
  <si>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</si>
  <si>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</si>
  <si>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Инструкцией, утвержденной приказом Министерства финансов Российской Федерации от 1 декабря 2010 года № 157н и нормами Гражданского кодекса РФ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</si>
  <si>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</si>
  <si>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</si>
  <si>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</si>
  <si>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</si>
  <si>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</si>
  <si>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</si>
  <si>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</si>
  <si>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</si>
  <si>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</si>
  <si>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</si>
  <si>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</si>
  <si>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</si>
  <si>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</si>
  <si>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</si>
  <si>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</si>
  <si>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</si>
  <si>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</si>
  <si>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</si>
  <si>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</si>
  <si>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</si>
  <si>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</si>
  <si>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</si>
  <si>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</si>
  <si>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</si>
  <si>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</si>
  <si>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</si>
  <si>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</si>
  <si>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</si>
  <si>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</si>
  <si>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</si>
  <si>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</si>
  <si>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</si>
  <si>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</si>
  <si>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</si>
  <si>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</si>
  <si>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</si>
  <si>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</si>
  <si>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</si>
  <si>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</si>
  <si>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</si>
  <si>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Обеспечение темпа роста налоговых и неналоговых доходовконсалидированного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</si>
  <si>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</si>
  <si>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</si>
  <si>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</si>
  <si>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</si>
  <si>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</si>
  <si>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</si>
  <si>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</si>
  <si>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</si>
  <si>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</si>
  <si>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</si>
  <si>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</si>
  <si>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2.1.9.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</si>
  <si>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</si>
  <si>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2.7.1.</t>
  </si>
  <si>
    <t>2.7.2.</t>
  </si>
  <si>
    <t>2.7.3.</t>
  </si>
  <si>
    <t>2.8.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</si>
  <si>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</si>
  <si>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26 июня 2019 года № 2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</si>
  <si>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</si>
  <si>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</si>
  <si>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</si>
  <si>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</si>
  <si>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</si>
  <si>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</si>
  <si>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3.11.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</si>
  <si>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</si>
  <si>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</si>
  <si>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</si>
  <si>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</si>
  <si>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</si>
  <si>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100%</t>
  </si>
  <si>
    <t>списание нереальной к взысканию (безнадежной) дебиторской задолженности и невостребованной кредиторской задолженности</t>
  </si>
  <si>
    <t>заседаний</t>
  </si>
  <si>
    <t>темп роста (%)</t>
  </si>
  <si>
    <t>2.1.3.</t>
  </si>
  <si>
    <t>2.1.4.</t>
  </si>
  <si>
    <t>ВСЕГО             (2023-2026 г.г.)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</si>
  <si>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комиссиях.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</si>
  <si>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</si>
  <si>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 xml:space="preserve"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
</t>
  </si>
  <si>
    <t xml:space="preserve"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вахтер. 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</si>
  <si>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С 01.10.2023 г. педагог - психолог "-"0,50  шт.ед.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</si>
  <si>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7 г. Кондопоги Республики Карелия</t>
  </si>
  <si>
    <t>с 01.07.2025 года - Приведение штатной численности сотрудников в соответствии с объемами оказываемых услуг и  численностью обучающихся, сокращение 6 шт. ед., в том числе  1 шт.ед. - зав.уч., 5 шт.ед. - пед.работники (в т.ч. 3 шт.ед - учитель)</t>
  </si>
  <si>
    <t>с 01.07.2025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</si>
  <si>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 xml:space="preserve">Реорганизация образовательных учреждений путем присоединения МОУ Спассогубская ОШ к МОУ Кончезерская СОШ </t>
  </si>
  <si>
    <t>с 01.07.2025 года - Приведение штатной численности сотрудников в соответствии с объемами оказываемых услуг и  численностью обучающихся, сокращение 21,1 шт. ед., в том числе  1 шт.ед. - директор, 8,8 шт.ед. - пед.работники, 11,3 шт.ед. - прочий персонал</t>
  </si>
  <si>
    <t>с 01.06.2023 года -В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</si>
  <si>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С 01.09.2024 г. в связи с ссокращением количества групп и приведением в соответствие штатной численности сотрудников в соответствие с объемами оказываемых услуг и численностью воспитанников, сокращение штатной численности составит 8,26 шт.ед.., в том числе: пед.работники - 5,01 шт.ед, (из них методист - 0,5 шт.ед, воспитатель- 3 шт.ед., инструктор по физической культуре - 1,1 шт.ед., музыкальный руководитель - 0,41 шт.ед.), обслуживающий персонал (пом.воспитателя) - 2,5 шт.ед., прочий персонал - 0,75 шт.ед (из них калькулятор - 0,25 шт.ед., кухонный рабочий - 0,5 шт.ед)</t>
  </si>
  <si>
    <t>с 15.06.2024 года сокращение 2,75 шт.ед.(библиотекарь)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</si>
  <si>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ед., Перевод на охрану с использованием технических средств видеонаблюдения по МУ "СОШ № 8, сокращение с 01.08.2024 г. - 2,4 шт.ед -сторож</t>
  </si>
  <si>
    <t>с 01.09.2024 сокращение уборщик служ помещений,  в связи с увеличением норм убираемой площади: с 750 до 900 кв.м.в общеобразовательных учреждениях, расположенных в городских школах с численностью обучающихся более 500 человек (- 7 ставок) ; с 750 до 1100 кв.м.в общеобразовательных учреждениях,расположенных в сельской местности, в школах с численностью обучающихся менее 150 человек ( - 1,66 ставки);  с 750 до 1500 кв.м.в учреждениях дополнительного образования ( -4,28 ставки). Итого - 12,94 ставки.</t>
  </si>
  <si>
    <t>2.1.10.</t>
  </si>
  <si>
    <t>Изъятие с 01.01.2025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</si>
  <si>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Изъятие с 01.01.2025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</si>
  <si>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Изъятие с 01.07.2025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</si>
  <si>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 xml:space="preserve">Изъятие с 01.07.2025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</si>
  <si>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принятие мер, обеспечивающих снижение просроченной кредиторской задолженности ( план погашения просроченной кредиторской задолженности)</t>
  </si>
  <si>
    <t>3.9.</t>
  </si>
  <si>
    <t>по состоянию на 01 декабря 2024 года</t>
  </si>
  <si>
    <t>Исполнено на отчетную дату (01.12.2024)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</si>
  <si>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</si>
  <si>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С 01.10.2023 г. уменьшение штатной численности  в МОУ "ДДТ" всего  на "-"3,68 шт.ед., в том числе педагог доп.образования "-"3,68 шт.ед., с 01.06.2024 г. сокращение 1 шт.ед - заместитель директора по работе с молодежью, с 01.09.2024 г. сокращение 0,5 шт.ед - концертмейстер, 1,73 шт.ед - педагог доп.образования, с 01.10.2024 г- 0,05 шт.ед. педагога доп. образования.</t>
  </si>
  <si>
    <t>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</si>
  <si>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Утверждение норм материальных, технических и иных ресурсов, используемых для оказания муниципальных услуг (выполнения работ), в том числе:</t>
  </si>
  <si>
    <t>Мониторинг соблюдения нормативных затрат, утвержденных Постановлением Администрации Кондопожского муниципального района от 30 марта 2021 г.  №  307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 (с учетом изменений)</t>
  </si>
  <si>
    <t>Мониторинг соблюдения норм расхода ГСМ, утвержденных Постановлением  Администрации Кондопожского муниципального района от 02.05.2023 г.  №  510 "Об утверждение норм расхода горюче-смазочных материалов для муниципальных учреждений Кондопожского муниципального района" (с учетом изменений)</t>
  </si>
  <si>
    <t>Мониторинг соблюдение лимитов потребления, утвержденных  Постановлением Администрации Кондопожского муниципального района от 08.08.2023 г. № 854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2024 год" (с учетом изменений)</t>
  </si>
  <si>
    <t>Мониторинг соблюдения нормативов затрат на оказание муниципальных услуг, утвержденных , Распоряжением от  29.09.2023 года № 570-р "Об утверждении значений нормативов затрат на оказание муниципальных услуг в сфере дополнительного образования" (с учетом изменений)</t>
  </si>
  <si>
    <t>За отчетный период (январь-ноябрь 2024 г.) предъявлено 130 досудебных предупреждений на сумму 2 505,65 тыс.рублей, в досудебном порядке оплачено 2 105,25 тыс.рублей, фссп - 240,87 тыс. рублей.</t>
  </si>
  <si>
    <t>Глава Администрации Кондопожского муниципального района</t>
  </si>
  <si>
    <t>Д.А.Зацепин</t>
  </si>
  <si>
    <t>10.12.2024 г.</t>
  </si>
  <si>
    <t>Исполнитель:   Лозовик Е.В., Демидова Т.С., Болундь З.Е.</t>
  </si>
  <si>
    <t>тел. 8964-318-91-31</t>
  </si>
  <si>
    <t>-28%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</si>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</sst>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"/>
    <numFmt numFmtId="167" formatCode="#,##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16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9" fontId="14" fillId="4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9" fontId="15" fillId="3" borderId="3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5" fillId="2" borderId="3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top" wrapText="1"/>
    </xf>
    <xf numFmtId="165" fontId="14" fillId="6" borderId="3" xfId="0" applyNumberFormat="1" applyFont="1" applyFill="1" applyBorder="1" applyAlignment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5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9" fontId="15" fillId="7" borderId="3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6" fontId="9" fillId="4" borderId="0" xfId="0" applyNumberFormat="1" applyFont="1" applyFill="1" applyAlignment="1">
      <alignment wrapText="1"/>
    </xf>
    <xf numFmtId="4" fontId="14" fillId="0" borderId="1" xfId="0" applyNumberFormat="1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9" fontId="15" fillId="9" borderId="3" xfId="0" applyNumberFormat="1" applyFont="1" applyFill="1" applyBorder="1" applyAlignment="1">
      <alignment horizontal="center" vertical="center" wrapText="1"/>
    </xf>
    <xf numFmtId="167" fontId="9" fillId="4" borderId="0" xfId="0" applyNumberFormat="1" applyFont="1" applyFill="1" applyAlignment="1">
      <alignment wrapText="1"/>
    </xf>
    <xf numFmtId="166" fontId="3" fillId="3" borderId="0" xfId="0" applyNumberFormat="1" applyFont="1" applyFill="1" applyAlignment="1">
      <alignment horizontal="center" vertical="center" wrapText="1"/>
    </xf>
    <xf numFmtId="9" fontId="14" fillId="7" borderId="3" xfId="0" applyNumberFormat="1" applyFont="1" applyFill="1" applyBorder="1" applyAlignment="1">
      <alignment horizontal="center" vertical="center" wrapText="1"/>
    </xf>
    <xf numFmtId="9" fontId="14" fillId="5" borderId="2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top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9" fontId="15" fillId="0" borderId="20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9" fontId="15" fillId="0" borderId="24" xfId="0" applyNumberFormat="1" applyFont="1" applyFill="1" applyBorder="1" applyAlignment="1">
      <alignment horizontal="center" vertical="center" wrapText="1"/>
    </xf>
    <xf numFmtId="9" fontId="15" fillId="0" borderId="24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"/>
  <sheetViews>
    <sheetView tabSelected="1" view="pageBreakPreview" zoomScale="60" workbookViewId="0">
      <selection activeCell="R42" sqref="R42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61" customWidth="1"/>
    <col min="7" max="7" width="24.85546875" style="60" customWidth="1"/>
    <col min="8" max="8" width="24.7109375" style="60" customWidth="1"/>
    <col min="9" max="9" width="14.5703125" style="60" customWidth="1"/>
    <col min="10" max="10" width="9.140625" style="2"/>
    <col min="11" max="11" width="22.7109375" style="2" customWidth="1"/>
    <col min="12" max="12" width="5" style="2" customWidth="1"/>
    <col min="13" max="13" width="16.28515625" style="2" customWidth="1"/>
    <col min="14" max="14" width="19.140625" style="2" customWidth="1"/>
    <col min="15" max="16" width="9.140625" style="2"/>
    <col min="17" max="17" width="9.42578125" style="2" customWidth="1"/>
    <col min="18" max="18" width="22.28515625" style="2" customWidth="1"/>
    <col min="19" max="19" width="9.140625" style="2"/>
    <col min="20" max="20" width="13.7109375" style="2" bestFit="1" customWidth="1"/>
    <col min="21" max="21" width="15.140625" style="2" bestFit="1" customWidth="1"/>
    <col min="22" max="16384" width="9.140625" style="2"/>
  </cols>
  <sheetData>
    <row r="1" spans="1:10" ht="20.25" customHeight="1" x14ac:dyDescent="0.25">
      <c r="A1" s="177" t="s">
        <v>63</v>
      </c>
      <c r="B1" s="177"/>
      <c r="C1" s="177"/>
      <c r="D1" s="177"/>
      <c r="E1" s="177"/>
      <c r="F1" s="177"/>
      <c r="G1" s="177"/>
      <c r="H1" s="177"/>
      <c r="I1" s="177"/>
    </row>
    <row r="2" spans="1:10" ht="20.25" customHeight="1" x14ac:dyDescent="0.25">
      <c r="A2" s="177" t="s">
        <v>81</v>
      </c>
      <c r="B2" s="177"/>
      <c r="C2" s="177"/>
      <c r="D2" s="177"/>
      <c r="E2" s="177"/>
      <c r="F2" s="177"/>
      <c r="G2" s="177"/>
      <c r="H2" s="177"/>
      <c r="I2" s="177"/>
    </row>
    <row r="3" spans="1:10" ht="20.25" customHeight="1" x14ac:dyDescent="0.25">
      <c r="A3" s="177" t="s">
        <v>217</v>
      </c>
      <c r="B3" s="177"/>
      <c r="C3" s="177"/>
      <c r="D3" s="177"/>
      <c r="E3" s="177"/>
      <c r="F3" s="177"/>
      <c r="G3" s="177"/>
      <c r="H3" s="177"/>
      <c r="I3" s="177"/>
    </row>
    <row r="4" spans="1:10" ht="20.25" customHeight="1" x14ac:dyDescent="0.25">
      <c r="A4" s="157" t="s">
        <v>151</v>
      </c>
      <c r="B4" s="157"/>
      <c r="C4" s="157"/>
      <c r="D4" s="157"/>
      <c r="E4" s="157"/>
      <c r="F4" s="157"/>
      <c r="G4" s="157"/>
      <c r="H4" s="157"/>
      <c r="I4" s="157"/>
    </row>
    <row r="5" spans="1:10" ht="20.25" customHeight="1" x14ac:dyDescent="0.25">
      <c r="A5" s="157" t="s">
        <v>152</v>
      </c>
      <c r="B5" s="157"/>
      <c r="C5" s="157"/>
      <c r="D5" s="157"/>
      <c r="E5" s="157"/>
      <c r="F5" s="157"/>
      <c r="G5" s="157"/>
      <c r="H5" s="157"/>
      <c r="I5" s="157"/>
    </row>
    <row r="6" spans="1:10" ht="20.25" customHeight="1" x14ac:dyDescent="0.25">
      <c r="A6" s="157" t="s">
        <v>46</v>
      </c>
      <c r="B6" s="157"/>
      <c r="C6" s="157"/>
      <c r="D6" s="157"/>
      <c r="E6" s="157"/>
      <c r="F6" s="157"/>
      <c r="G6" s="157"/>
      <c r="H6" s="157"/>
      <c r="I6" s="157"/>
    </row>
    <row r="7" spans="1:10" ht="21" thickBot="1" x14ac:dyDescent="0.3">
      <c r="A7" s="71"/>
      <c r="B7" s="178"/>
      <c r="C7" s="178"/>
      <c r="D7" s="178"/>
      <c r="E7" s="178"/>
      <c r="F7" s="178"/>
      <c r="G7" s="178"/>
      <c r="H7" s="178"/>
      <c r="I7" s="178"/>
    </row>
    <row r="8" spans="1:10" s="3" customFormat="1" ht="75" customHeight="1" x14ac:dyDescent="0.25">
      <c r="A8" s="152" t="s">
        <v>0</v>
      </c>
      <c r="B8" s="158" t="s">
        <v>53</v>
      </c>
      <c r="C8" s="170" t="s">
        <v>1</v>
      </c>
      <c r="D8" s="170"/>
      <c r="E8" s="158" t="s">
        <v>51</v>
      </c>
      <c r="F8" s="161" t="s">
        <v>50</v>
      </c>
      <c r="G8" s="161"/>
      <c r="H8" s="161"/>
      <c r="I8" s="162"/>
    </row>
    <row r="9" spans="1:10" s="3" customFormat="1" ht="69" customHeight="1" x14ac:dyDescent="0.25">
      <c r="A9" s="153"/>
      <c r="B9" s="159"/>
      <c r="C9" s="171"/>
      <c r="D9" s="171"/>
      <c r="E9" s="159"/>
      <c r="F9" s="165" t="s">
        <v>47</v>
      </c>
      <c r="G9" s="166"/>
      <c r="H9" s="167" t="s">
        <v>218</v>
      </c>
      <c r="I9" s="165"/>
    </row>
    <row r="10" spans="1:10" s="3" customFormat="1" ht="26.25" customHeight="1" x14ac:dyDescent="0.25">
      <c r="A10" s="153"/>
      <c r="B10" s="159"/>
      <c r="C10" s="172" t="s">
        <v>54</v>
      </c>
      <c r="D10" s="172" t="s">
        <v>55</v>
      </c>
      <c r="E10" s="159"/>
      <c r="F10" s="163" t="s">
        <v>194</v>
      </c>
      <c r="G10" s="38" t="s">
        <v>48</v>
      </c>
      <c r="H10" s="163" t="s">
        <v>86</v>
      </c>
      <c r="I10" s="168" t="s">
        <v>49</v>
      </c>
    </row>
    <row r="11" spans="1:10" s="3" customFormat="1" ht="42.75" customHeight="1" thickBot="1" x14ac:dyDescent="0.3">
      <c r="A11" s="154"/>
      <c r="B11" s="160"/>
      <c r="C11" s="173"/>
      <c r="D11" s="173"/>
      <c r="E11" s="160"/>
      <c r="F11" s="164"/>
      <c r="G11" s="39" t="s">
        <v>153</v>
      </c>
      <c r="H11" s="164"/>
      <c r="I11" s="169"/>
    </row>
    <row r="12" spans="1:10" s="3" customFormat="1" ht="33.75" customHeight="1" x14ac:dyDescent="0.25">
      <c r="A12" s="196" t="s">
        <v>56</v>
      </c>
      <c r="B12" s="197"/>
      <c r="C12" s="197"/>
      <c r="D12" s="197"/>
      <c r="E12" s="197"/>
      <c r="F12" s="197"/>
      <c r="G12" s="197"/>
      <c r="H12" s="197"/>
      <c r="I12" s="197"/>
    </row>
    <row r="13" spans="1:10" s="3" customFormat="1" ht="24.75" customHeight="1" x14ac:dyDescent="0.25">
      <c r="A13" s="155" t="s">
        <v>52</v>
      </c>
      <c r="B13" s="156"/>
      <c r="C13" s="156"/>
      <c r="D13" s="134"/>
      <c r="E13" s="19"/>
      <c r="F13" s="40">
        <f>F14+F19</f>
        <v>207256.97737000001</v>
      </c>
      <c r="G13" s="40">
        <f>G14+G19</f>
        <v>59803.308929999999</v>
      </c>
      <c r="H13" s="65">
        <v>54837.869967057341</v>
      </c>
      <c r="I13" s="125">
        <v>0.91697049792420815</v>
      </c>
    </row>
    <row r="14" spans="1:10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47">
        <f>F15+F17+F18</f>
        <v>10160.269999999999</v>
      </c>
      <c r="G14" s="47">
        <f t="shared" ref="G14:H14" si="0">G15+G17+G18</f>
        <v>2246</v>
      </c>
      <c r="H14" s="64">
        <v>2505.65</v>
      </c>
      <c r="I14" s="41">
        <v>1.1156055209260909</v>
      </c>
      <c r="J14" s="69"/>
    </row>
    <row r="15" spans="1:10" s="7" customFormat="1" ht="52.5" customHeight="1" x14ac:dyDescent="0.25">
      <c r="A15" s="21">
        <v>1</v>
      </c>
      <c r="B15" s="35" t="s">
        <v>25</v>
      </c>
      <c r="C15" s="98" t="s">
        <v>43</v>
      </c>
      <c r="D15" s="98"/>
      <c r="E15" s="98"/>
      <c r="F15" s="50">
        <f>SUM(F16:F16)</f>
        <v>8816</v>
      </c>
      <c r="G15" s="50">
        <f>SUM(G16:G16)</f>
        <v>2246</v>
      </c>
      <c r="H15" s="119">
        <v>2505.65</v>
      </c>
      <c r="I15" s="120">
        <v>1.1156055209260909</v>
      </c>
    </row>
    <row r="16" spans="1:10" ht="333" customHeight="1" x14ac:dyDescent="0.25">
      <c r="A16" s="16">
        <v>2</v>
      </c>
      <c r="B16" s="20" t="s">
        <v>32</v>
      </c>
      <c r="C16" s="22" t="s">
        <v>221</v>
      </c>
      <c r="D16" s="8"/>
      <c r="E16" s="8" t="s">
        <v>227</v>
      </c>
      <c r="F16" s="42">
        <v>8816</v>
      </c>
      <c r="G16" s="42">
        <v>2246</v>
      </c>
      <c r="H16" s="44">
        <v>2505.65</v>
      </c>
      <c r="I16" s="120">
        <v>1.1156055209260909</v>
      </c>
    </row>
    <row r="17" spans="1:20" ht="161.25" customHeight="1" x14ac:dyDescent="0.25">
      <c r="A17" s="17">
        <v>3</v>
      </c>
      <c r="B17" s="35" t="s">
        <v>42</v>
      </c>
      <c r="C17" s="98" t="s">
        <v>88</v>
      </c>
      <c r="D17" s="98"/>
      <c r="E17" s="110" t="s">
        <v>157</v>
      </c>
      <c r="F17" s="50">
        <v>256.63</v>
      </c>
      <c r="G17" s="50">
        <v>0</v>
      </c>
      <c r="H17" s="50">
        <v>0</v>
      </c>
      <c r="I17" s="120"/>
      <c r="J17" s="70"/>
    </row>
    <row r="18" spans="1:20" ht="155.25" customHeight="1" x14ac:dyDescent="0.25">
      <c r="A18" s="17">
        <v>4</v>
      </c>
      <c r="B18" s="35" t="s">
        <v>85</v>
      </c>
      <c r="C18" s="98" t="s">
        <v>89</v>
      </c>
      <c r="D18" s="98"/>
      <c r="E18" s="110" t="s">
        <v>157</v>
      </c>
      <c r="F18" s="50">
        <v>1087.6400000000001</v>
      </c>
      <c r="G18" s="50">
        <v>0</v>
      </c>
      <c r="H18" s="50">
        <v>0</v>
      </c>
      <c r="I18" s="120"/>
      <c r="J18" s="70"/>
    </row>
    <row r="19" spans="1:20" s="11" customFormat="1" ht="38.25" customHeight="1" x14ac:dyDescent="0.35">
      <c r="A19" s="18"/>
      <c r="B19" s="9" t="s">
        <v>3</v>
      </c>
      <c r="C19" s="12" t="s">
        <v>5</v>
      </c>
      <c r="D19" s="12"/>
      <c r="E19" s="12"/>
      <c r="F19" s="47">
        <f>F23+F48</f>
        <v>197096.70737000002</v>
      </c>
      <c r="G19" s="47">
        <f>G23+G48</f>
        <v>57557.308929999999</v>
      </c>
      <c r="H19" s="47">
        <v>52332.219967057339</v>
      </c>
      <c r="I19" s="41">
        <v>0.90921936657432501</v>
      </c>
    </row>
    <row r="20" spans="1:20" s="11" customFormat="1" ht="22.5" x14ac:dyDescent="0.35">
      <c r="A20" s="174" t="s">
        <v>62</v>
      </c>
      <c r="B20" s="175"/>
      <c r="C20" s="176"/>
      <c r="D20" s="12"/>
      <c r="E20" s="12"/>
      <c r="F20" s="47">
        <f>F19-F21</f>
        <v>79302.947250000012</v>
      </c>
      <c r="G20" s="47">
        <f>G19-G21</f>
        <v>15535.969209999996</v>
      </c>
      <c r="H20" s="47">
        <v>11642.882428386671</v>
      </c>
      <c r="I20" s="41">
        <v>0.74941461784647001</v>
      </c>
      <c r="N20" s="122"/>
    </row>
    <row r="21" spans="1:20" s="11" customFormat="1" ht="38.25" customHeight="1" x14ac:dyDescent="0.35">
      <c r="A21" s="174" t="s">
        <v>136</v>
      </c>
      <c r="B21" s="175"/>
      <c r="C21" s="176"/>
      <c r="D21" s="12"/>
      <c r="E21" s="12"/>
      <c r="F21" s="47">
        <v>117793.76012000001</v>
      </c>
      <c r="G21" s="47">
        <v>42021.339720000004</v>
      </c>
      <c r="H21" s="47">
        <v>40689.337538670668</v>
      </c>
      <c r="I21" s="41">
        <v>0.96830176785878697</v>
      </c>
      <c r="N21" s="118">
        <f>M25+M26+M30+M32+M33+M34+M36+M38+M39+M40+M42+M49+M50+M51+M37+M47+M35</f>
        <v>0</v>
      </c>
    </row>
    <row r="22" spans="1:20" ht="44.25" hidden="1" customHeight="1" x14ac:dyDescent="0.25">
      <c r="A22" s="16">
        <v>16</v>
      </c>
      <c r="B22" s="36" t="s">
        <v>16</v>
      </c>
      <c r="C22" s="23" t="s">
        <v>67</v>
      </c>
      <c r="D22" s="4"/>
      <c r="E22" s="28"/>
      <c r="F22" s="42"/>
      <c r="G22" s="48"/>
      <c r="H22" s="48"/>
      <c r="I22" s="43" t="s">
        <v>234</v>
      </c>
    </row>
    <row r="23" spans="1:20" s="6" customFormat="1" x14ac:dyDescent="0.25">
      <c r="A23" s="97">
        <v>5</v>
      </c>
      <c r="B23" s="78" t="s">
        <v>17</v>
      </c>
      <c r="C23" s="75" t="s">
        <v>9</v>
      </c>
      <c r="D23" s="75"/>
      <c r="E23" s="75"/>
      <c r="F23" s="77">
        <f>F24+F41+F47</f>
        <v>130173.63737</v>
      </c>
      <c r="G23" s="77">
        <f>G24+G41+G47</f>
        <v>42229.308929999999</v>
      </c>
      <c r="H23" s="77">
        <v>36966.906647057338</v>
      </c>
      <c r="I23" s="121">
        <v>0.87538507220978434</v>
      </c>
    </row>
    <row r="24" spans="1:20" ht="88.5" customHeight="1" x14ac:dyDescent="0.25">
      <c r="A24" s="87">
        <v>5</v>
      </c>
      <c r="B24" s="88" t="s">
        <v>18</v>
      </c>
      <c r="C24" s="89" t="s">
        <v>68</v>
      </c>
      <c r="D24" s="76"/>
      <c r="E24" s="90"/>
      <c r="F24" s="91">
        <f>F25+F26+F27+F28+F29+F30+F32+F33+F34+F35+F36+F37+F38+F39+F40</f>
        <v>116557.81921999999</v>
      </c>
      <c r="G24" s="91">
        <f t="shared" ref="G24:H24" si="1">G25+G26+G27+G28+G29+G30+G32+G33+G34+G35+G36+G37+G38+G39+G40</f>
        <v>37081.370920000001</v>
      </c>
      <c r="H24" s="91">
        <v>33265.802617093337</v>
      </c>
      <c r="I24" s="92">
        <v>0.89710282526666996</v>
      </c>
    </row>
    <row r="25" spans="1:20" ht="138" customHeight="1" x14ac:dyDescent="0.25">
      <c r="A25" s="198">
        <v>6</v>
      </c>
      <c r="B25" s="183" t="s">
        <v>74</v>
      </c>
      <c r="C25" s="183" t="s">
        <v>158</v>
      </c>
      <c r="D25" s="98"/>
      <c r="E25" s="8" t="s">
        <v>198</v>
      </c>
      <c r="F25" s="50">
        <v>3252.9887100000001</v>
      </c>
      <c r="G25" s="50">
        <v>2784.46029</v>
      </c>
      <c r="H25" s="42">
        <v>2552.4219324999999</v>
      </c>
      <c r="I25" s="51">
        <v>0.91666666666666663</v>
      </c>
      <c r="K25" s="68"/>
      <c r="L25" s="68"/>
      <c r="M25" s="68"/>
      <c r="T25" s="71"/>
    </row>
    <row r="26" spans="1:20" s="63" customFormat="1" ht="409.6" customHeight="1" x14ac:dyDescent="0.25">
      <c r="A26" s="199"/>
      <c r="B26" s="185"/>
      <c r="C26" s="185"/>
      <c r="D26" s="98"/>
      <c r="E26" s="8" t="s">
        <v>199</v>
      </c>
      <c r="F26" s="50">
        <v>6697.03946</v>
      </c>
      <c r="G26" s="50">
        <v>5006.7831200000001</v>
      </c>
      <c r="H26" s="42">
        <v>4589.5511933333328</v>
      </c>
      <c r="I26" s="51">
        <v>0.91666666666666652</v>
      </c>
      <c r="K26" s="68"/>
      <c r="L26" s="68"/>
      <c r="M26" s="68"/>
    </row>
    <row r="27" spans="1:20" s="63" customFormat="1" ht="106.5" customHeight="1" x14ac:dyDescent="0.25">
      <c r="A27" s="36">
        <v>7</v>
      </c>
      <c r="B27" s="20" t="s">
        <v>75</v>
      </c>
      <c r="C27" s="20" t="s">
        <v>200</v>
      </c>
      <c r="D27" s="98"/>
      <c r="E27" s="8" t="s">
        <v>201</v>
      </c>
      <c r="F27" s="50">
        <v>8801.6241599999994</v>
      </c>
      <c r="G27" s="50">
        <v>0</v>
      </c>
      <c r="H27" s="42">
        <v>0</v>
      </c>
      <c r="I27" s="51">
        <v>0</v>
      </c>
      <c r="M27" s="67"/>
    </row>
    <row r="28" spans="1:20" s="63" customFormat="1" ht="103.5" customHeight="1" x14ac:dyDescent="0.25">
      <c r="A28" s="145">
        <v>8</v>
      </c>
      <c r="B28" s="20" t="s">
        <v>192</v>
      </c>
      <c r="C28" s="20" t="s">
        <v>159</v>
      </c>
      <c r="D28" s="98"/>
      <c r="E28" s="8" t="s">
        <v>202</v>
      </c>
      <c r="F28" s="50">
        <v>1187.0802699999999</v>
      </c>
      <c r="G28" s="50">
        <v>0</v>
      </c>
      <c r="H28" s="42">
        <v>0</v>
      </c>
      <c r="I28" s="51">
        <v>0</v>
      </c>
      <c r="M28" s="67"/>
    </row>
    <row r="29" spans="1:20" s="71" customFormat="1" ht="103.5" customHeight="1" x14ac:dyDescent="0.25">
      <c r="A29" s="145"/>
      <c r="B29" s="136" t="s">
        <v>193</v>
      </c>
      <c r="C29" s="136" t="s">
        <v>203</v>
      </c>
      <c r="D29" s="104"/>
      <c r="E29" s="105" t="s">
        <v>204</v>
      </c>
      <c r="F29" s="133">
        <v>20562.78858</v>
      </c>
      <c r="G29" s="133">
        <v>0</v>
      </c>
      <c r="H29" s="210">
        <v>0</v>
      </c>
      <c r="I29" s="51">
        <v>0</v>
      </c>
      <c r="M29" s="67"/>
    </row>
    <row r="30" spans="1:20" ht="408.75" customHeight="1" x14ac:dyDescent="0.25">
      <c r="A30" s="198">
        <v>9</v>
      </c>
      <c r="B30" s="200" t="s">
        <v>148</v>
      </c>
      <c r="C30" s="183" t="s">
        <v>116</v>
      </c>
      <c r="D30" s="22" t="s">
        <v>79</v>
      </c>
      <c r="E30" s="146" t="s">
        <v>160</v>
      </c>
      <c r="F30" s="148">
        <v>25538.728279999999</v>
      </c>
      <c r="G30" s="148">
        <v>0</v>
      </c>
      <c r="H30" s="211">
        <v>0</v>
      </c>
      <c r="I30" s="212">
        <v>0</v>
      </c>
      <c r="K30" s="67"/>
      <c r="M30" s="67"/>
    </row>
    <row r="31" spans="1:20" s="63" customFormat="1" ht="48.75" customHeight="1" x14ac:dyDescent="0.25">
      <c r="A31" s="203"/>
      <c r="B31" s="201"/>
      <c r="C31" s="184"/>
      <c r="D31" s="22"/>
      <c r="E31" s="147"/>
      <c r="F31" s="149"/>
      <c r="G31" s="149"/>
      <c r="H31" s="213"/>
      <c r="I31" s="214"/>
      <c r="M31" s="67"/>
    </row>
    <row r="32" spans="1:20" s="63" customFormat="1" ht="81" customHeight="1" x14ac:dyDescent="0.25">
      <c r="A32" s="203"/>
      <c r="B32" s="201"/>
      <c r="C32" s="184"/>
      <c r="D32" s="22"/>
      <c r="E32" s="8" t="s">
        <v>161</v>
      </c>
      <c r="F32" s="50">
        <v>1292.88075</v>
      </c>
      <c r="G32" s="50">
        <v>768.26845000000003</v>
      </c>
      <c r="H32" s="42">
        <v>704.24607916666673</v>
      </c>
      <c r="I32" s="51">
        <v>0.91666666666666674</v>
      </c>
      <c r="K32" s="68"/>
      <c r="L32" s="68"/>
      <c r="M32" s="68"/>
    </row>
    <row r="33" spans="1:13" s="63" customFormat="1" ht="282.75" customHeight="1" x14ac:dyDescent="0.25">
      <c r="A33" s="203"/>
      <c r="B33" s="201"/>
      <c r="C33" s="184"/>
      <c r="D33" s="22"/>
      <c r="E33" s="8" t="s">
        <v>205</v>
      </c>
      <c r="F33" s="50">
        <v>15871.41372</v>
      </c>
      <c r="G33" s="50">
        <v>10614.54211</v>
      </c>
      <c r="H33" s="42">
        <v>9729.9969341666674</v>
      </c>
      <c r="I33" s="51">
        <v>0.91666666666666674</v>
      </c>
      <c r="K33" s="68"/>
      <c r="L33" s="68"/>
      <c r="M33" s="68"/>
    </row>
    <row r="34" spans="1:13" s="63" customFormat="1" ht="172.5" customHeight="1" x14ac:dyDescent="0.25">
      <c r="A34" s="203"/>
      <c r="B34" s="201"/>
      <c r="C34" s="184"/>
      <c r="D34" s="22"/>
      <c r="E34" s="22" t="s">
        <v>144</v>
      </c>
      <c r="F34" s="50">
        <v>10338.67173</v>
      </c>
      <c r="G34" s="50">
        <v>7754.0038000000004</v>
      </c>
      <c r="H34" s="42">
        <v>7107.8368166666678</v>
      </c>
      <c r="I34" s="51">
        <v>0.91666666666666674</v>
      </c>
      <c r="K34" s="68"/>
      <c r="L34" s="68"/>
      <c r="M34" s="68"/>
    </row>
    <row r="35" spans="1:13" s="71" customFormat="1" ht="204" customHeight="1" x14ac:dyDescent="0.25">
      <c r="A35" s="199"/>
      <c r="B35" s="202"/>
      <c r="C35" s="185"/>
      <c r="D35" s="22"/>
      <c r="E35" s="22" t="s">
        <v>206</v>
      </c>
      <c r="F35" s="50">
        <v>7853.3361800000002</v>
      </c>
      <c r="G35" s="50">
        <v>1823.7282</v>
      </c>
      <c r="H35" s="42">
        <v>1367.7961468499998</v>
      </c>
      <c r="I35" s="51">
        <v>0.74999999827276886</v>
      </c>
      <c r="K35" s="68"/>
      <c r="L35" s="68"/>
      <c r="M35" s="68"/>
    </row>
    <row r="36" spans="1:13" s="63" customFormat="1" ht="118.5" customHeight="1" x14ac:dyDescent="0.25">
      <c r="A36" s="142">
        <v>10</v>
      </c>
      <c r="B36" s="144" t="s">
        <v>150</v>
      </c>
      <c r="C36" s="99" t="s">
        <v>145</v>
      </c>
      <c r="D36" s="22"/>
      <c r="E36" s="8" t="s">
        <v>146</v>
      </c>
      <c r="F36" s="50">
        <v>963.63624000000004</v>
      </c>
      <c r="G36" s="50">
        <v>578.18173999999999</v>
      </c>
      <c r="H36" s="42">
        <v>529.9999283333334</v>
      </c>
      <c r="I36" s="51">
        <v>0.91666666666666685</v>
      </c>
      <c r="K36" s="68"/>
      <c r="L36" s="68"/>
      <c r="M36" s="68"/>
    </row>
    <row r="37" spans="1:13" s="63" customFormat="1" ht="118.5" customHeight="1" x14ac:dyDescent="0.25">
      <c r="A37" s="142">
        <v>11</v>
      </c>
      <c r="B37" s="144" t="s">
        <v>164</v>
      </c>
      <c r="C37" s="137" t="s">
        <v>162</v>
      </c>
      <c r="D37" s="22"/>
      <c r="E37" s="4" t="s">
        <v>207</v>
      </c>
      <c r="F37" s="50">
        <v>2737.9994000000002</v>
      </c>
      <c r="G37" s="50">
        <v>961.99978999999996</v>
      </c>
      <c r="H37" s="42">
        <v>813.99982124999997</v>
      </c>
      <c r="I37" s="51">
        <v>0.84615384505437363</v>
      </c>
      <c r="K37" s="68"/>
      <c r="L37" s="68"/>
      <c r="M37" s="68"/>
    </row>
    <row r="38" spans="1:13" s="63" customFormat="1" ht="172.5" customHeight="1" x14ac:dyDescent="0.25">
      <c r="A38" s="142">
        <v>12</v>
      </c>
      <c r="B38" s="144" t="s">
        <v>166</v>
      </c>
      <c r="C38" s="137" t="s">
        <v>147</v>
      </c>
      <c r="D38" s="22"/>
      <c r="E38" s="8" t="s">
        <v>163</v>
      </c>
      <c r="F38" s="50">
        <v>1844.9069300000001</v>
      </c>
      <c r="G38" s="50">
        <v>1383.6802</v>
      </c>
      <c r="H38" s="42">
        <v>1037.7601500000001</v>
      </c>
      <c r="I38" s="51">
        <v>0.75</v>
      </c>
      <c r="K38" s="68"/>
      <c r="L38" s="68"/>
      <c r="M38" s="68"/>
    </row>
    <row r="39" spans="1:13" s="63" customFormat="1" ht="172.5" customHeight="1" x14ac:dyDescent="0.25">
      <c r="A39" s="142">
        <v>13</v>
      </c>
      <c r="B39" s="144" t="s">
        <v>168</v>
      </c>
      <c r="C39" s="137" t="s">
        <v>149</v>
      </c>
      <c r="D39" s="22"/>
      <c r="E39" s="8" t="s">
        <v>165</v>
      </c>
      <c r="F39" s="50">
        <v>1812.2725600000001</v>
      </c>
      <c r="G39" s="50">
        <v>1574.34258</v>
      </c>
      <c r="H39" s="42">
        <v>1443.1473649999998</v>
      </c>
      <c r="I39" s="51">
        <v>0.91666666666666652</v>
      </c>
      <c r="K39" s="68"/>
      <c r="L39" s="68"/>
      <c r="M39" s="68"/>
    </row>
    <row r="40" spans="1:13" s="63" customFormat="1" ht="138.75" customHeight="1" x14ac:dyDescent="0.25">
      <c r="A40" s="141">
        <v>14</v>
      </c>
      <c r="B40" s="143" t="s">
        <v>210</v>
      </c>
      <c r="C40" s="100" t="s">
        <v>167</v>
      </c>
      <c r="D40" s="22"/>
      <c r="E40" s="8" t="s">
        <v>220</v>
      </c>
      <c r="F40" s="50">
        <v>7802.4522500000003</v>
      </c>
      <c r="G40" s="50">
        <v>3831.3806399999999</v>
      </c>
      <c r="H40" s="42">
        <v>3389.0462498266666</v>
      </c>
      <c r="I40" s="51">
        <v>0.88454960972676067</v>
      </c>
      <c r="K40" s="68"/>
      <c r="L40" s="68"/>
      <c r="M40" s="68"/>
    </row>
    <row r="41" spans="1:13" ht="139.5" customHeight="1" x14ac:dyDescent="0.25">
      <c r="A41" s="93">
        <v>15</v>
      </c>
      <c r="B41" s="94" t="s">
        <v>19</v>
      </c>
      <c r="C41" s="89" t="s">
        <v>69</v>
      </c>
      <c r="D41" s="76"/>
      <c r="E41" s="95" t="s">
        <v>83</v>
      </c>
      <c r="F41" s="91">
        <f>F42</f>
        <v>5280.5855499999998</v>
      </c>
      <c r="G41" s="91">
        <f>G42</f>
        <v>3008.3246399999998</v>
      </c>
      <c r="H41" s="91">
        <v>2496.5266981599998</v>
      </c>
      <c r="I41" s="124">
        <v>0.82987276870490945</v>
      </c>
      <c r="J41" s="96"/>
      <c r="K41" s="68"/>
      <c r="L41" s="68"/>
      <c r="M41" s="68"/>
    </row>
    <row r="42" spans="1:13" ht="112.5" x14ac:dyDescent="0.25">
      <c r="A42" s="142">
        <v>16</v>
      </c>
      <c r="B42" s="25" t="s">
        <v>76</v>
      </c>
      <c r="C42" s="22" t="s">
        <v>125</v>
      </c>
      <c r="D42" s="98"/>
      <c r="E42" s="22" t="s">
        <v>208</v>
      </c>
      <c r="F42" s="50">
        <v>5280.5855499999998</v>
      </c>
      <c r="G42" s="50">
        <v>3008.3246399999998</v>
      </c>
      <c r="H42" s="42">
        <v>2496.5266981599998</v>
      </c>
      <c r="I42" s="51">
        <v>0.82987276870490945</v>
      </c>
      <c r="K42" s="68"/>
      <c r="L42" s="68"/>
      <c r="M42" s="68"/>
    </row>
    <row r="43" spans="1:13" ht="75" hidden="1" x14ac:dyDescent="0.25">
      <c r="A43" s="16">
        <v>24</v>
      </c>
      <c r="B43" s="83" t="s">
        <v>20</v>
      </c>
      <c r="C43" s="72" t="s">
        <v>13</v>
      </c>
      <c r="D43" s="81"/>
      <c r="E43" s="80" t="s">
        <v>83</v>
      </c>
      <c r="F43" s="46"/>
      <c r="G43" s="46"/>
      <c r="H43" s="42"/>
      <c r="I43" s="51">
        <v>0</v>
      </c>
      <c r="K43" s="68"/>
      <c r="L43" s="68"/>
      <c r="M43" s="68"/>
    </row>
    <row r="44" spans="1:13" ht="104.25" hidden="1" customHeight="1" x14ac:dyDescent="0.25">
      <c r="A44" s="16" t="e">
        <f>#REF!+1</f>
        <v>#REF!</v>
      </c>
      <c r="B44" s="83"/>
      <c r="C44" s="84"/>
      <c r="D44" s="81"/>
      <c r="E44" s="79"/>
      <c r="F44" s="46"/>
      <c r="G44" s="82"/>
      <c r="H44" s="42"/>
      <c r="I44" s="51">
        <v>0</v>
      </c>
      <c r="K44" s="68"/>
      <c r="L44" s="68"/>
      <c r="M44" s="68"/>
    </row>
    <row r="45" spans="1:13" s="32" customFormat="1" hidden="1" x14ac:dyDescent="0.25">
      <c r="A45" s="16"/>
      <c r="B45" s="83"/>
      <c r="C45" s="85"/>
      <c r="D45" s="86"/>
      <c r="E45" s="79"/>
      <c r="F45" s="52"/>
      <c r="G45" s="82"/>
      <c r="H45" s="42"/>
      <c r="I45" s="51" t="s">
        <v>234</v>
      </c>
      <c r="K45" s="68"/>
      <c r="L45" s="68"/>
      <c r="M45" s="68"/>
    </row>
    <row r="46" spans="1:13" s="32" customFormat="1" hidden="1" x14ac:dyDescent="0.25">
      <c r="A46" s="16"/>
      <c r="B46" s="83"/>
      <c r="C46" s="85"/>
      <c r="D46" s="86"/>
      <c r="E46" s="79"/>
      <c r="F46" s="52"/>
      <c r="G46" s="82"/>
      <c r="H46" s="42"/>
      <c r="I46" s="51" t="s">
        <v>234</v>
      </c>
      <c r="K46" s="68"/>
      <c r="L46" s="68"/>
      <c r="M46" s="68"/>
    </row>
    <row r="47" spans="1:13" s="71" customFormat="1" ht="220.5" customHeight="1" x14ac:dyDescent="0.25">
      <c r="A47" s="21">
        <v>17</v>
      </c>
      <c r="B47" s="25" t="s">
        <v>20</v>
      </c>
      <c r="C47" s="22" t="s">
        <v>169</v>
      </c>
      <c r="D47" s="4"/>
      <c r="E47" s="8" t="s">
        <v>209</v>
      </c>
      <c r="F47" s="50">
        <v>8335.2325999999994</v>
      </c>
      <c r="G47" s="50">
        <v>2139.61337</v>
      </c>
      <c r="H47" s="42">
        <v>1204.5773318040001</v>
      </c>
      <c r="I47" s="51">
        <v>0.56298831774639735</v>
      </c>
      <c r="K47" s="68"/>
      <c r="L47" s="68"/>
      <c r="M47" s="68"/>
    </row>
    <row r="48" spans="1:13" s="6" customFormat="1" x14ac:dyDescent="0.25">
      <c r="A48" s="17"/>
      <c r="B48" s="5" t="s">
        <v>24</v>
      </c>
      <c r="C48" s="13" t="s">
        <v>12</v>
      </c>
      <c r="D48" s="13"/>
      <c r="E48" s="13"/>
      <c r="F48" s="45">
        <f>F49+F50+F51+F54+F55+F56</f>
        <v>66923.070000000007</v>
      </c>
      <c r="G48" s="45">
        <f t="shared" ref="G48:H48" si="2">G49+G50+G51+G54+G55+G56</f>
        <v>15328</v>
      </c>
      <c r="H48" s="45">
        <v>15365.313320000001</v>
      </c>
      <c r="I48" s="49">
        <v>1.0024343241127349</v>
      </c>
      <c r="K48" s="123"/>
      <c r="L48" s="123"/>
      <c r="M48" s="123"/>
    </row>
    <row r="49" spans="1:13" s="6" customFormat="1" ht="177" customHeight="1" x14ac:dyDescent="0.25">
      <c r="A49" s="16">
        <v>18</v>
      </c>
      <c r="B49" s="20" t="s">
        <v>26</v>
      </c>
      <c r="C49" s="22" t="s">
        <v>174</v>
      </c>
      <c r="D49" s="98"/>
      <c r="E49" s="101" t="s">
        <v>90</v>
      </c>
      <c r="F49" s="42">
        <v>48488.160000000003</v>
      </c>
      <c r="G49" s="42">
        <v>15328</v>
      </c>
      <c r="H49" s="42">
        <v>15365.313320000001</v>
      </c>
      <c r="I49" s="51">
        <v>1.0024343241127349</v>
      </c>
      <c r="K49" s="123"/>
      <c r="L49" s="123"/>
      <c r="M49" s="123"/>
    </row>
    <row r="50" spans="1:13" s="6" customFormat="1" ht="177" customHeight="1" x14ac:dyDescent="0.25">
      <c r="A50" s="16">
        <v>19</v>
      </c>
      <c r="B50" s="20" t="s">
        <v>176</v>
      </c>
      <c r="C50" s="22" t="s">
        <v>178</v>
      </c>
      <c r="D50" s="98"/>
      <c r="E50" s="101" t="s">
        <v>135</v>
      </c>
      <c r="F50" s="42">
        <v>1867.17</v>
      </c>
      <c r="G50" s="42">
        <v>0</v>
      </c>
      <c r="H50" s="42">
        <v>0</v>
      </c>
      <c r="I50" s="51">
        <v>0</v>
      </c>
      <c r="K50" s="123"/>
      <c r="L50" s="123"/>
      <c r="M50" s="123"/>
    </row>
    <row r="51" spans="1:13" s="6" customFormat="1" ht="162" customHeight="1" x14ac:dyDescent="0.25">
      <c r="A51" s="16">
        <v>20</v>
      </c>
      <c r="B51" s="20" t="s">
        <v>97</v>
      </c>
      <c r="C51" s="22" t="s">
        <v>177</v>
      </c>
      <c r="D51" s="98"/>
      <c r="E51" s="22" t="s">
        <v>211</v>
      </c>
      <c r="F51" s="42">
        <v>597.79999999999995</v>
      </c>
      <c r="G51" s="42">
        <v>0</v>
      </c>
      <c r="H51" s="42">
        <v>0</v>
      </c>
      <c r="I51" s="51">
        <v>0</v>
      </c>
      <c r="K51" s="123"/>
      <c r="L51" s="123"/>
      <c r="M51" s="123"/>
    </row>
    <row r="52" spans="1:13" s="6" customFormat="1" ht="64.5" hidden="1" customHeight="1" x14ac:dyDescent="0.25">
      <c r="A52" s="16"/>
      <c r="B52" s="20"/>
      <c r="C52" s="24"/>
      <c r="D52" s="98"/>
      <c r="E52" s="8"/>
      <c r="F52" s="44">
        <v>0</v>
      </c>
      <c r="G52" s="44">
        <v>0</v>
      </c>
      <c r="H52" s="44">
        <v>0</v>
      </c>
      <c r="I52" s="51">
        <v>0</v>
      </c>
    </row>
    <row r="53" spans="1:13" s="6" customFormat="1" ht="45" hidden="1" customHeight="1" thickBot="1" x14ac:dyDescent="0.3">
      <c r="A53" s="16"/>
      <c r="B53" s="20"/>
      <c r="C53" s="102"/>
      <c r="D53" s="98"/>
      <c r="E53" s="8"/>
      <c r="F53" s="44">
        <v>0</v>
      </c>
      <c r="G53" s="44">
        <v>0</v>
      </c>
      <c r="H53" s="44">
        <v>0</v>
      </c>
      <c r="I53" s="51">
        <v>0</v>
      </c>
    </row>
    <row r="54" spans="1:13" s="6" customFormat="1" ht="165" customHeight="1" x14ac:dyDescent="0.25">
      <c r="A54" s="36">
        <v>21</v>
      </c>
      <c r="B54" s="20" t="s">
        <v>112</v>
      </c>
      <c r="C54" s="22" t="s">
        <v>179</v>
      </c>
      <c r="D54" s="98"/>
      <c r="E54" s="8" t="s">
        <v>212</v>
      </c>
      <c r="F54" s="74">
        <v>6741.6</v>
      </c>
      <c r="G54" s="74">
        <v>0</v>
      </c>
      <c r="H54" s="73">
        <v>0</v>
      </c>
      <c r="I54" s="215">
        <v>0</v>
      </c>
    </row>
    <row r="55" spans="1:13" s="6" customFormat="1" ht="112.5" customHeight="1" x14ac:dyDescent="0.25">
      <c r="A55" s="145">
        <v>22</v>
      </c>
      <c r="B55" s="20" t="s">
        <v>216</v>
      </c>
      <c r="C55" s="103" t="s">
        <v>180</v>
      </c>
      <c r="D55" s="104"/>
      <c r="E55" s="8" t="s">
        <v>213</v>
      </c>
      <c r="F55" s="74">
        <v>3177.19</v>
      </c>
      <c r="G55" s="73">
        <v>0</v>
      </c>
      <c r="H55" s="73">
        <v>0</v>
      </c>
      <c r="I55" s="215">
        <v>0</v>
      </c>
    </row>
    <row r="56" spans="1:13" s="6" customFormat="1" ht="112.5" customHeight="1" thickBot="1" x14ac:dyDescent="0.3">
      <c r="A56" s="145">
        <v>23</v>
      </c>
      <c r="B56" s="20" t="s">
        <v>181</v>
      </c>
      <c r="C56" s="103" t="s">
        <v>183</v>
      </c>
      <c r="D56" s="104"/>
      <c r="E56" s="105" t="s">
        <v>214</v>
      </c>
      <c r="F56" s="74">
        <v>6051.15</v>
      </c>
      <c r="G56" s="73">
        <v>0</v>
      </c>
      <c r="H56" s="73">
        <v>0</v>
      </c>
      <c r="I56" s="215">
        <v>0</v>
      </c>
    </row>
    <row r="57" spans="1:13" ht="28.5" customHeight="1" x14ac:dyDescent="0.25">
      <c r="A57" s="152" t="s">
        <v>0</v>
      </c>
      <c r="B57" s="158" t="s">
        <v>53</v>
      </c>
      <c r="C57" s="170" t="s">
        <v>1</v>
      </c>
      <c r="D57" s="170"/>
      <c r="E57" s="158" t="s">
        <v>51</v>
      </c>
      <c r="F57" s="161" t="s">
        <v>61</v>
      </c>
      <c r="G57" s="161"/>
      <c r="H57" s="161"/>
      <c r="I57" s="162"/>
    </row>
    <row r="58" spans="1:13" x14ac:dyDescent="0.25">
      <c r="A58" s="153"/>
      <c r="B58" s="159"/>
      <c r="C58" s="171"/>
      <c r="D58" s="171"/>
      <c r="E58" s="159"/>
      <c r="F58" s="179" t="s">
        <v>82</v>
      </c>
      <c r="G58" s="179" t="s">
        <v>58</v>
      </c>
      <c r="H58" s="179"/>
      <c r="I58" s="180"/>
    </row>
    <row r="59" spans="1:13" ht="18.75" x14ac:dyDescent="0.25">
      <c r="A59" s="153"/>
      <c r="B59" s="159"/>
      <c r="C59" s="172" t="s">
        <v>54</v>
      </c>
      <c r="D59" s="172" t="s">
        <v>55</v>
      </c>
      <c r="E59" s="159"/>
      <c r="F59" s="179"/>
      <c r="G59" s="163" t="s">
        <v>59</v>
      </c>
      <c r="H59" s="179" t="s">
        <v>60</v>
      </c>
      <c r="I59" s="180" t="s">
        <v>49</v>
      </c>
    </row>
    <row r="60" spans="1:13" ht="24.75" customHeight="1" thickBot="1" x14ac:dyDescent="0.3">
      <c r="A60" s="154"/>
      <c r="B60" s="160"/>
      <c r="C60" s="173"/>
      <c r="D60" s="173"/>
      <c r="E60" s="160"/>
      <c r="F60" s="207"/>
      <c r="G60" s="164"/>
      <c r="H60" s="207"/>
      <c r="I60" s="208"/>
    </row>
    <row r="61" spans="1:13" ht="36.75" customHeight="1" x14ac:dyDescent="0.25">
      <c r="A61" s="196" t="s">
        <v>57</v>
      </c>
      <c r="B61" s="197"/>
      <c r="C61" s="197"/>
      <c r="D61" s="197"/>
      <c r="E61" s="197"/>
      <c r="F61" s="197"/>
      <c r="G61" s="197"/>
      <c r="H61" s="197"/>
      <c r="I61" s="197"/>
    </row>
    <row r="62" spans="1:13" ht="36.75" customHeight="1" x14ac:dyDescent="0.25">
      <c r="A62" s="189" t="s">
        <v>35</v>
      </c>
      <c r="B62" s="190"/>
      <c r="C62" s="190"/>
      <c r="D62" s="190"/>
      <c r="E62" s="190"/>
      <c r="F62" s="190"/>
      <c r="G62" s="190"/>
      <c r="H62" s="190"/>
      <c r="I62" s="190"/>
    </row>
    <row r="63" spans="1:13" s="7" customFormat="1" ht="277.5" customHeight="1" x14ac:dyDescent="0.25">
      <c r="A63" s="204">
        <v>1</v>
      </c>
      <c r="B63" s="193" t="s">
        <v>7</v>
      </c>
      <c r="C63" s="22" t="s">
        <v>219</v>
      </c>
      <c r="D63" s="35"/>
      <c r="E63" s="138" t="s">
        <v>108</v>
      </c>
      <c r="F63" s="53" t="s">
        <v>80</v>
      </c>
      <c r="G63" s="53" t="s">
        <v>65</v>
      </c>
      <c r="H63" s="53" t="s">
        <v>65</v>
      </c>
      <c r="I63" s="51"/>
    </row>
    <row r="64" spans="1:13" ht="139.5" customHeight="1" x14ac:dyDescent="0.25">
      <c r="A64" s="205"/>
      <c r="B64" s="194"/>
      <c r="C64" s="106" t="s">
        <v>195</v>
      </c>
      <c r="D64" s="107"/>
      <c r="E64" s="186" t="s">
        <v>109</v>
      </c>
      <c r="F64" s="53" t="s">
        <v>80</v>
      </c>
      <c r="G64" s="53" t="s">
        <v>65</v>
      </c>
      <c r="H64" s="53" t="s">
        <v>65</v>
      </c>
      <c r="I64" s="51"/>
    </row>
    <row r="65" spans="1:9" ht="108" customHeight="1" x14ac:dyDescent="0.25">
      <c r="A65" s="206"/>
      <c r="B65" s="195"/>
      <c r="C65" s="106" t="s">
        <v>36</v>
      </c>
      <c r="D65" s="107"/>
      <c r="E65" s="187"/>
      <c r="F65" s="108" t="s">
        <v>80</v>
      </c>
      <c r="G65" s="53" t="s">
        <v>65</v>
      </c>
      <c r="H65" s="53" t="s">
        <v>65</v>
      </c>
      <c r="I65" s="51"/>
    </row>
    <row r="66" spans="1:9" ht="131.25" customHeight="1" x14ac:dyDescent="0.25">
      <c r="A66" s="16">
        <v>2</v>
      </c>
      <c r="B66" s="109" t="s">
        <v>10</v>
      </c>
      <c r="C66" s="106" t="s">
        <v>64</v>
      </c>
      <c r="D66" s="107"/>
      <c r="E66" s="187"/>
      <c r="F66" s="108" t="s">
        <v>80</v>
      </c>
      <c r="G66" s="53" t="s">
        <v>65</v>
      </c>
      <c r="H66" s="53" t="s">
        <v>65</v>
      </c>
      <c r="I66" s="51"/>
    </row>
    <row r="67" spans="1:9" ht="68.25" customHeight="1" x14ac:dyDescent="0.25">
      <c r="A67" s="16">
        <v>3</v>
      </c>
      <c r="B67" s="109" t="s">
        <v>15</v>
      </c>
      <c r="C67" s="106" t="s">
        <v>196</v>
      </c>
      <c r="D67" s="107"/>
      <c r="E67" s="188"/>
      <c r="F67" s="108" t="s">
        <v>80</v>
      </c>
      <c r="G67" s="53" t="s">
        <v>65</v>
      </c>
      <c r="H67" s="53" t="s">
        <v>65</v>
      </c>
      <c r="I67" s="51"/>
    </row>
    <row r="68" spans="1:9" s="33" customFormat="1" ht="40.5" customHeight="1" x14ac:dyDescent="0.25">
      <c r="A68" s="189" t="s">
        <v>154</v>
      </c>
      <c r="B68" s="190"/>
      <c r="C68" s="190"/>
      <c r="D68" s="190"/>
      <c r="E68" s="190"/>
      <c r="F68" s="190"/>
      <c r="G68" s="190"/>
      <c r="H68" s="190"/>
      <c r="I68" s="190"/>
    </row>
    <row r="69" spans="1:9" s="33" customFormat="1" ht="61.5" customHeight="1" x14ac:dyDescent="0.25">
      <c r="A69" s="14">
        <v>4</v>
      </c>
      <c r="B69" s="109" t="s">
        <v>18</v>
      </c>
      <c r="C69" s="106" t="s">
        <v>138</v>
      </c>
      <c r="D69" s="107"/>
      <c r="E69" s="139" t="s">
        <v>139</v>
      </c>
      <c r="F69" s="108" t="s">
        <v>80</v>
      </c>
      <c r="G69" s="53" t="s">
        <v>65</v>
      </c>
      <c r="H69" s="53" t="s">
        <v>65</v>
      </c>
      <c r="I69" s="51"/>
    </row>
    <row r="70" spans="1:9" ht="36.75" customHeight="1" x14ac:dyDescent="0.25">
      <c r="A70" s="189" t="s">
        <v>44</v>
      </c>
      <c r="B70" s="190"/>
      <c r="C70" s="190"/>
      <c r="D70" s="190"/>
      <c r="E70" s="190"/>
      <c r="F70" s="190"/>
      <c r="G70" s="190"/>
      <c r="H70" s="190"/>
      <c r="I70" s="190"/>
    </row>
    <row r="71" spans="1:9" ht="200.25" customHeight="1" x14ac:dyDescent="0.25">
      <c r="A71" s="16">
        <v>5</v>
      </c>
      <c r="B71" s="109" t="s">
        <v>26</v>
      </c>
      <c r="C71" s="22" t="s">
        <v>126</v>
      </c>
      <c r="D71" s="107"/>
      <c r="E71" s="8" t="s">
        <v>117</v>
      </c>
      <c r="F71" s="53" t="s">
        <v>80</v>
      </c>
      <c r="G71" s="53" t="s">
        <v>65</v>
      </c>
      <c r="H71" s="53" t="s">
        <v>65</v>
      </c>
      <c r="I71" s="51"/>
    </row>
    <row r="72" spans="1:9" s="33" customFormat="1" ht="126" customHeight="1" x14ac:dyDescent="0.25">
      <c r="A72" s="16">
        <v>6</v>
      </c>
      <c r="B72" s="109" t="s">
        <v>27</v>
      </c>
      <c r="C72" s="22" t="s">
        <v>197</v>
      </c>
      <c r="D72" s="107"/>
      <c r="E72" s="8" t="s">
        <v>98</v>
      </c>
      <c r="F72" s="108" t="s">
        <v>99</v>
      </c>
      <c r="G72" s="53">
        <v>50</v>
      </c>
      <c r="H72" s="135">
        <v>9</v>
      </c>
      <c r="I72" s="51"/>
    </row>
    <row r="73" spans="1:9" ht="58.5" customHeight="1" x14ac:dyDescent="0.25">
      <c r="A73" s="16">
        <v>7</v>
      </c>
      <c r="B73" s="109" t="s">
        <v>28</v>
      </c>
      <c r="C73" s="106" t="s">
        <v>37</v>
      </c>
      <c r="D73" s="107"/>
      <c r="E73" s="8" t="s">
        <v>118</v>
      </c>
      <c r="F73" s="108" t="s">
        <v>80</v>
      </c>
      <c r="G73" s="53" t="s">
        <v>65</v>
      </c>
      <c r="H73" s="53" t="s">
        <v>65</v>
      </c>
      <c r="I73" s="51"/>
    </row>
    <row r="74" spans="1:9" ht="36.75" customHeight="1" x14ac:dyDescent="0.25">
      <c r="A74" s="189" t="s">
        <v>43</v>
      </c>
      <c r="B74" s="190"/>
      <c r="C74" s="190"/>
      <c r="D74" s="190"/>
      <c r="E74" s="190"/>
      <c r="F74" s="190"/>
      <c r="G74" s="190"/>
      <c r="H74" s="190"/>
      <c r="I74" s="190"/>
    </row>
    <row r="75" spans="1:9" ht="75.75" customHeight="1" x14ac:dyDescent="0.25">
      <c r="A75" s="16">
        <v>8</v>
      </c>
      <c r="B75" s="109" t="s">
        <v>31</v>
      </c>
      <c r="C75" s="8" t="s">
        <v>66</v>
      </c>
      <c r="D75" s="107"/>
      <c r="E75" s="8" t="s">
        <v>127</v>
      </c>
      <c r="F75" s="108" t="s">
        <v>128</v>
      </c>
      <c r="G75" s="53" t="s">
        <v>65</v>
      </c>
      <c r="H75" s="53" t="s">
        <v>65</v>
      </c>
      <c r="I75" s="51"/>
    </row>
    <row r="76" spans="1:9" s="37" customFormat="1" ht="316.5" customHeight="1" x14ac:dyDescent="0.25">
      <c r="A76" s="14">
        <v>9</v>
      </c>
      <c r="B76" s="109" t="s">
        <v>32</v>
      </c>
      <c r="C76" s="8" t="s">
        <v>87</v>
      </c>
      <c r="D76" s="107"/>
      <c r="E76" s="8" t="s">
        <v>100</v>
      </c>
      <c r="F76" s="108" t="s">
        <v>133</v>
      </c>
      <c r="G76" s="53">
        <v>130</v>
      </c>
      <c r="H76" s="53">
        <v>130</v>
      </c>
      <c r="I76" s="51">
        <v>1</v>
      </c>
    </row>
    <row r="77" spans="1:9" ht="36.75" customHeight="1" x14ac:dyDescent="0.25">
      <c r="A77" s="189" t="s">
        <v>34</v>
      </c>
      <c r="B77" s="190"/>
      <c r="C77" s="190"/>
      <c r="D77" s="190"/>
      <c r="E77" s="190"/>
      <c r="F77" s="190"/>
      <c r="G77" s="190"/>
      <c r="H77" s="190"/>
      <c r="I77" s="190"/>
    </row>
    <row r="78" spans="1:9" ht="146.25" customHeight="1" x14ac:dyDescent="0.25">
      <c r="A78" s="16">
        <v>10</v>
      </c>
      <c r="B78" s="109" t="s">
        <v>38</v>
      </c>
      <c r="C78" s="22" t="s">
        <v>155</v>
      </c>
      <c r="D78" s="107"/>
      <c r="E78" s="110" t="s">
        <v>119</v>
      </c>
      <c r="F78" s="53" t="s">
        <v>190</v>
      </c>
      <c r="G78" s="53">
        <v>11</v>
      </c>
      <c r="H78" s="53">
        <v>10</v>
      </c>
      <c r="I78" s="43">
        <v>0.90909090909090906</v>
      </c>
    </row>
    <row r="79" spans="1:9" s="34" customFormat="1" ht="46.5" customHeight="1" x14ac:dyDescent="0.25">
      <c r="A79" s="16">
        <v>11</v>
      </c>
      <c r="B79" s="109" t="s">
        <v>39</v>
      </c>
      <c r="C79" s="22" t="s">
        <v>140</v>
      </c>
      <c r="D79" s="107"/>
      <c r="E79" s="8" t="s">
        <v>119</v>
      </c>
      <c r="F79" s="108" t="s">
        <v>190</v>
      </c>
      <c r="G79" s="53">
        <v>4</v>
      </c>
      <c r="H79" s="53">
        <v>3</v>
      </c>
      <c r="I79" s="43">
        <v>0.75</v>
      </c>
    </row>
    <row r="80" spans="1:9" s="32" customFormat="1" ht="84.75" customHeight="1" x14ac:dyDescent="0.25">
      <c r="A80" s="16">
        <v>12</v>
      </c>
      <c r="B80" s="109" t="s">
        <v>40</v>
      </c>
      <c r="C80" s="22" t="s">
        <v>141</v>
      </c>
      <c r="D80" s="107"/>
      <c r="E80" s="8" t="s">
        <v>142</v>
      </c>
      <c r="F80" s="53" t="s">
        <v>80</v>
      </c>
      <c r="G80" s="53" t="s">
        <v>65</v>
      </c>
      <c r="H80" s="53" t="s">
        <v>65</v>
      </c>
      <c r="I80" s="43"/>
    </row>
    <row r="81" spans="1:9" s="33" customFormat="1" ht="114.75" customHeight="1" x14ac:dyDescent="0.25">
      <c r="A81" s="16">
        <v>13</v>
      </c>
      <c r="B81" s="109" t="s">
        <v>92</v>
      </c>
      <c r="C81" s="22" t="s">
        <v>156</v>
      </c>
      <c r="D81" s="107"/>
      <c r="E81" s="8" t="s">
        <v>101</v>
      </c>
      <c r="F81" s="53" t="s">
        <v>191</v>
      </c>
      <c r="G81" s="53">
        <v>102.3</v>
      </c>
      <c r="H81" s="209">
        <v>103.3</v>
      </c>
      <c r="I81" s="54">
        <v>1.0097751710654936</v>
      </c>
    </row>
    <row r="82" spans="1:9" ht="305.25" customHeight="1" x14ac:dyDescent="0.25">
      <c r="A82" s="16">
        <v>14</v>
      </c>
      <c r="B82" s="109" t="s">
        <v>41</v>
      </c>
      <c r="C82" s="8" t="s">
        <v>110</v>
      </c>
      <c r="D82" s="107"/>
      <c r="E82" s="8" t="s">
        <v>120</v>
      </c>
      <c r="F82" s="108" t="s">
        <v>111</v>
      </c>
      <c r="G82" s="53">
        <v>0</v>
      </c>
      <c r="H82" s="53">
        <v>0</v>
      </c>
      <c r="I82" s="54"/>
    </row>
    <row r="83" spans="1:9" ht="41.25" customHeight="1" x14ac:dyDescent="0.25">
      <c r="A83" s="16">
        <v>15</v>
      </c>
      <c r="B83" s="109" t="s">
        <v>91</v>
      </c>
      <c r="C83" s="111" t="s">
        <v>45</v>
      </c>
      <c r="D83" s="112"/>
      <c r="E83" s="8" t="s">
        <v>121</v>
      </c>
      <c r="F83" s="113" t="s">
        <v>80</v>
      </c>
      <c r="G83" s="114" t="s">
        <v>65</v>
      </c>
      <c r="H83" s="53" t="s">
        <v>65</v>
      </c>
      <c r="I83" s="43"/>
    </row>
    <row r="84" spans="1:9" ht="57" customHeight="1" x14ac:dyDescent="0.25">
      <c r="A84" s="140">
        <v>16</v>
      </c>
      <c r="B84" s="140" t="s">
        <v>102</v>
      </c>
      <c r="C84" s="27" t="s">
        <v>134</v>
      </c>
      <c r="D84" s="26"/>
      <c r="E84" s="27" t="s">
        <v>122</v>
      </c>
      <c r="F84" s="55" t="s">
        <v>93</v>
      </c>
      <c r="G84" s="55">
        <v>0</v>
      </c>
      <c r="H84" s="55"/>
      <c r="I84" s="56"/>
    </row>
    <row r="85" spans="1:9" ht="57" customHeight="1" x14ac:dyDescent="0.25">
      <c r="A85" s="189" t="s">
        <v>6</v>
      </c>
      <c r="B85" s="190"/>
      <c r="C85" s="190"/>
      <c r="D85" s="190"/>
      <c r="E85" s="190"/>
      <c r="F85" s="190"/>
      <c r="G85" s="190"/>
      <c r="H85" s="190"/>
      <c r="I85" s="190"/>
    </row>
    <row r="86" spans="1:9" ht="156" customHeight="1" x14ac:dyDescent="0.25">
      <c r="A86" s="14">
        <v>17</v>
      </c>
      <c r="B86" s="109" t="s">
        <v>7</v>
      </c>
      <c r="C86" s="131" t="s">
        <v>33</v>
      </c>
      <c r="D86" s="4"/>
      <c r="E86" s="8" t="s">
        <v>94</v>
      </c>
      <c r="F86" s="53" t="s">
        <v>80</v>
      </c>
      <c r="G86" s="42" t="s">
        <v>65</v>
      </c>
      <c r="H86" s="42" t="s">
        <v>65</v>
      </c>
      <c r="I86" s="43"/>
    </row>
    <row r="87" spans="1:9" ht="36.75" customHeight="1" x14ac:dyDescent="0.25">
      <c r="A87" s="189" t="s">
        <v>9</v>
      </c>
      <c r="B87" s="190"/>
      <c r="C87" s="190"/>
      <c r="D87" s="190"/>
      <c r="E87" s="190"/>
      <c r="F87" s="190"/>
      <c r="G87" s="190"/>
      <c r="H87" s="190"/>
      <c r="I87" s="190"/>
    </row>
    <row r="88" spans="1:9" s="33" customFormat="1" ht="105.75" customHeight="1" x14ac:dyDescent="0.25">
      <c r="A88" s="20">
        <v>18</v>
      </c>
      <c r="B88" s="20" t="s">
        <v>143</v>
      </c>
      <c r="C88" s="4" t="s">
        <v>129</v>
      </c>
      <c r="D88" s="20"/>
      <c r="E88" s="4" t="s">
        <v>84</v>
      </c>
      <c r="F88" s="53" t="s">
        <v>80</v>
      </c>
      <c r="G88" s="53" t="s">
        <v>65</v>
      </c>
      <c r="H88" s="53" t="s">
        <v>65</v>
      </c>
      <c r="I88" s="51"/>
    </row>
    <row r="89" spans="1:9" ht="88.5" customHeight="1" x14ac:dyDescent="0.25">
      <c r="A89" s="36">
        <v>19</v>
      </c>
      <c r="B89" s="20" t="s">
        <v>21</v>
      </c>
      <c r="C89" s="22" t="s">
        <v>70</v>
      </c>
      <c r="D89" s="110"/>
      <c r="E89" s="8" t="s">
        <v>123</v>
      </c>
      <c r="F89" s="108" t="s">
        <v>80</v>
      </c>
      <c r="G89" s="57" t="s">
        <v>65</v>
      </c>
      <c r="H89" s="53" t="s">
        <v>65</v>
      </c>
      <c r="I89" s="51"/>
    </row>
    <row r="90" spans="1:9" ht="117.75" customHeight="1" x14ac:dyDescent="0.25">
      <c r="A90" s="20">
        <v>20</v>
      </c>
      <c r="B90" s="20" t="s">
        <v>22</v>
      </c>
      <c r="C90" s="131" t="s">
        <v>130</v>
      </c>
      <c r="D90" s="127"/>
      <c r="E90" s="8" t="s">
        <v>94</v>
      </c>
      <c r="F90" s="108" t="s">
        <v>80</v>
      </c>
      <c r="G90" s="53" t="s">
        <v>65</v>
      </c>
      <c r="H90" s="53" t="s">
        <v>65</v>
      </c>
      <c r="I90" s="130"/>
    </row>
    <row r="91" spans="1:9" ht="72.75" customHeight="1" x14ac:dyDescent="0.25">
      <c r="A91" s="20">
        <v>21</v>
      </c>
      <c r="B91" s="126" t="s">
        <v>23</v>
      </c>
      <c r="C91" s="106" t="s">
        <v>222</v>
      </c>
      <c r="D91" s="129"/>
      <c r="E91" s="129"/>
      <c r="F91" s="129"/>
      <c r="G91" s="129"/>
      <c r="H91" s="129"/>
      <c r="I91" s="129"/>
    </row>
    <row r="92" spans="1:9" ht="141" customHeight="1" x14ac:dyDescent="0.25">
      <c r="A92" s="36">
        <v>22</v>
      </c>
      <c r="B92" s="115" t="s">
        <v>170</v>
      </c>
      <c r="C92" s="132" t="s">
        <v>222</v>
      </c>
      <c r="D92" s="128"/>
      <c r="E92" s="8" t="s">
        <v>223</v>
      </c>
      <c r="F92" s="108" t="s">
        <v>80</v>
      </c>
      <c r="G92" s="44" t="s">
        <v>65</v>
      </c>
      <c r="H92" s="44" t="s">
        <v>65</v>
      </c>
      <c r="I92" s="130"/>
    </row>
    <row r="93" spans="1:9" ht="150.75" customHeight="1" x14ac:dyDescent="0.25">
      <c r="A93" s="20">
        <v>23</v>
      </c>
      <c r="B93" s="20" t="s">
        <v>171</v>
      </c>
      <c r="C93" s="22" t="s">
        <v>71</v>
      </c>
      <c r="D93" s="110"/>
      <c r="E93" s="8" t="s">
        <v>224</v>
      </c>
      <c r="F93" s="108" t="s">
        <v>80</v>
      </c>
      <c r="G93" s="58" t="s">
        <v>65</v>
      </c>
      <c r="H93" s="58" t="s">
        <v>65</v>
      </c>
      <c r="I93" s="51"/>
    </row>
    <row r="94" spans="1:9" ht="153.75" customHeight="1" x14ac:dyDescent="0.25">
      <c r="A94" s="36">
        <v>24</v>
      </c>
      <c r="B94" s="20" t="s">
        <v>172</v>
      </c>
      <c r="C94" s="22" t="s">
        <v>72</v>
      </c>
      <c r="D94" s="110"/>
      <c r="E94" s="8" t="s">
        <v>225</v>
      </c>
      <c r="F94" s="108" t="s">
        <v>80</v>
      </c>
      <c r="G94" s="58" t="s">
        <v>65</v>
      </c>
      <c r="H94" s="58" t="s">
        <v>65</v>
      </c>
      <c r="I94" s="43"/>
    </row>
    <row r="95" spans="1:9" ht="138" customHeight="1" x14ac:dyDescent="0.25">
      <c r="A95" s="20">
        <v>25</v>
      </c>
      <c r="B95" s="20" t="s">
        <v>173</v>
      </c>
      <c r="C95" s="22" t="s">
        <v>73</v>
      </c>
      <c r="D95" s="110"/>
      <c r="E95" s="8" t="s">
        <v>226</v>
      </c>
      <c r="F95" s="108" t="s">
        <v>80</v>
      </c>
      <c r="G95" s="58" t="s">
        <v>65</v>
      </c>
      <c r="H95" s="58" t="s">
        <v>65</v>
      </c>
      <c r="I95" s="43"/>
    </row>
    <row r="96" spans="1:9" ht="18.75" customHeight="1" x14ac:dyDescent="0.25">
      <c r="A96" s="191" t="s">
        <v>12</v>
      </c>
      <c r="B96" s="192"/>
      <c r="C96" s="192"/>
      <c r="D96" s="192"/>
      <c r="E96" s="192"/>
      <c r="F96" s="192"/>
      <c r="G96" s="192"/>
      <c r="H96" s="192"/>
      <c r="I96" s="192"/>
    </row>
    <row r="97" spans="1:9" ht="64.5" customHeight="1" x14ac:dyDescent="0.25">
      <c r="A97" s="36">
        <v>26</v>
      </c>
      <c r="B97" s="20" t="s">
        <v>27</v>
      </c>
      <c r="C97" s="22" t="s">
        <v>77</v>
      </c>
      <c r="D97" s="110"/>
      <c r="E97" s="8" t="s">
        <v>95</v>
      </c>
      <c r="F97" s="108" t="s">
        <v>80</v>
      </c>
      <c r="G97" s="44" t="s">
        <v>65</v>
      </c>
      <c r="H97" s="44" t="s">
        <v>65</v>
      </c>
      <c r="I97" s="43"/>
    </row>
    <row r="98" spans="1:9" ht="102.75" customHeight="1" x14ac:dyDescent="0.25">
      <c r="A98" s="36">
        <v>27</v>
      </c>
      <c r="B98" s="20" t="s">
        <v>28</v>
      </c>
      <c r="C98" s="22" t="s">
        <v>14</v>
      </c>
      <c r="D98" s="110"/>
      <c r="E98" s="8" t="s">
        <v>96</v>
      </c>
      <c r="F98" s="108" t="s">
        <v>80</v>
      </c>
      <c r="G98" s="44" t="s">
        <v>65</v>
      </c>
      <c r="H98" s="44" t="s">
        <v>65</v>
      </c>
      <c r="I98" s="43"/>
    </row>
    <row r="99" spans="1:9" ht="226.5" customHeight="1" x14ac:dyDescent="0.25">
      <c r="A99" s="36">
        <v>28</v>
      </c>
      <c r="B99" s="20" t="s">
        <v>29</v>
      </c>
      <c r="C99" s="22" t="s">
        <v>78</v>
      </c>
      <c r="D99" s="110"/>
      <c r="E99" s="8" t="s">
        <v>175</v>
      </c>
      <c r="F99" s="108" t="s">
        <v>80</v>
      </c>
      <c r="G99" s="44" t="s">
        <v>65</v>
      </c>
      <c r="H99" s="44" t="s">
        <v>65</v>
      </c>
      <c r="I99" s="43"/>
    </row>
    <row r="100" spans="1:9" s="33" customFormat="1" ht="91.5" customHeight="1" x14ac:dyDescent="0.25">
      <c r="A100" s="36">
        <v>29</v>
      </c>
      <c r="B100" s="20" t="s">
        <v>30</v>
      </c>
      <c r="C100" s="22" t="s">
        <v>131</v>
      </c>
      <c r="D100" s="110"/>
      <c r="E100" s="8" t="s">
        <v>103</v>
      </c>
      <c r="F100" s="108" t="s">
        <v>80</v>
      </c>
      <c r="G100" s="44" t="s">
        <v>65</v>
      </c>
      <c r="H100" s="44" t="s">
        <v>65</v>
      </c>
      <c r="I100" s="43"/>
    </row>
    <row r="101" spans="1:9" s="34" customFormat="1" ht="91.5" customHeight="1" x14ac:dyDescent="0.25">
      <c r="A101" s="36">
        <v>30</v>
      </c>
      <c r="B101" s="20" t="s">
        <v>182</v>
      </c>
      <c r="C101" s="22" t="s">
        <v>113</v>
      </c>
      <c r="D101" s="110"/>
      <c r="E101" s="8" t="s">
        <v>114</v>
      </c>
      <c r="F101" s="108" t="s">
        <v>80</v>
      </c>
      <c r="G101" s="44" t="s">
        <v>65</v>
      </c>
      <c r="H101" s="44" t="s">
        <v>65</v>
      </c>
      <c r="I101" s="43"/>
    </row>
    <row r="102" spans="1:9" ht="18.75" customHeight="1" x14ac:dyDescent="0.25">
      <c r="A102" s="189" t="s">
        <v>184</v>
      </c>
      <c r="B102" s="190"/>
      <c r="C102" s="190"/>
      <c r="D102" s="190"/>
      <c r="E102" s="190"/>
      <c r="F102" s="190"/>
      <c r="G102" s="190"/>
      <c r="H102" s="190"/>
      <c r="I102" s="190"/>
    </row>
    <row r="103" spans="1:9" ht="94.5" customHeight="1" x14ac:dyDescent="0.25">
      <c r="A103" s="36">
        <v>31</v>
      </c>
      <c r="B103" s="20" t="s">
        <v>31</v>
      </c>
      <c r="C103" s="4" t="s">
        <v>11</v>
      </c>
      <c r="D103" s="110"/>
      <c r="E103" s="8" t="s">
        <v>132</v>
      </c>
      <c r="F103" s="108" t="s">
        <v>80</v>
      </c>
      <c r="G103" s="44" t="s">
        <v>65</v>
      </c>
      <c r="H103" s="44" t="s">
        <v>65</v>
      </c>
      <c r="I103" s="43"/>
    </row>
    <row r="104" spans="1:9" ht="78.75" customHeight="1" x14ac:dyDescent="0.25">
      <c r="A104" s="36">
        <v>32</v>
      </c>
      <c r="B104" s="20" t="s">
        <v>32</v>
      </c>
      <c r="C104" s="22" t="s">
        <v>8</v>
      </c>
      <c r="D104" s="110"/>
      <c r="E104" s="8" t="s">
        <v>185</v>
      </c>
      <c r="F104" s="108" t="s">
        <v>80</v>
      </c>
      <c r="G104" s="44" t="s">
        <v>65</v>
      </c>
      <c r="H104" s="44" t="s">
        <v>65</v>
      </c>
      <c r="I104" s="43"/>
    </row>
    <row r="105" spans="1:9" s="33" customFormat="1" ht="27.75" customHeight="1" x14ac:dyDescent="0.25">
      <c r="A105" s="189" t="s">
        <v>104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s="33" customFormat="1" ht="78.75" customHeight="1" x14ac:dyDescent="0.25">
      <c r="A106" s="36">
        <v>33</v>
      </c>
      <c r="B106" s="20" t="s">
        <v>38</v>
      </c>
      <c r="C106" s="22" t="s">
        <v>186</v>
      </c>
      <c r="D106" s="110"/>
      <c r="E106" s="8" t="s">
        <v>105</v>
      </c>
      <c r="F106" s="108" t="s">
        <v>80</v>
      </c>
      <c r="G106" s="44" t="s">
        <v>65</v>
      </c>
      <c r="H106" s="117" t="s">
        <v>65</v>
      </c>
      <c r="I106" s="43"/>
    </row>
    <row r="107" spans="1:9" s="33" customFormat="1" ht="189.75" customHeight="1" x14ac:dyDescent="0.25">
      <c r="A107" s="172">
        <v>34</v>
      </c>
      <c r="B107" s="183" t="s">
        <v>39</v>
      </c>
      <c r="C107" s="186" t="s">
        <v>106</v>
      </c>
      <c r="D107" s="110"/>
      <c r="E107" s="4" t="s">
        <v>107</v>
      </c>
      <c r="F107" s="116" t="s">
        <v>124</v>
      </c>
      <c r="G107" s="44" t="s">
        <v>137</v>
      </c>
      <c r="H107" s="117" t="s">
        <v>233</v>
      </c>
      <c r="I107" s="62"/>
    </row>
    <row r="108" spans="1:9" s="33" customFormat="1" ht="116.25" customHeight="1" x14ac:dyDescent="0.25">
      <c r="A108" s="181"/>
      <c r="B108" s="184"/>
      <c r="C108" s="187"/>
      <c r="D108" s="110"/>
      <c r="E108" s="8" t="s">
        <v>215</v>
      </c>
      <c r="F108" s="116" t="s">
        <v>187</v>
      </c>
      <c r="G108" s="117" t="s">
        <v>188</v>
      </c>
      <c r="H108" s="117" t="s">
        <v>188</v>
      </c>
      <c r="I108" s="43"/>
    </row>
    <row r="109" spans="1:9" s="34" customFormat="1" ht="205.5" customHeight="1" x14ac:dyDescent="0.25">
      <c r="A109" s="182"/>
      <c r="B109" s="185"/>
      <c r="C109" s="188"/>
      <c r="D109" s="110"/>
      <c r="E109" s="8" t="s">
        <v>115</v>
      </c>
      <c r="F109" s="116" t="s">
        <v>189</v>
      </c>
      <c r="G109" s="44" t="s">
        <v>65</v>
      </c>
      <c r="H109" s="44" t="s">
        <v>65</v>
      </c>
      <c r="I109" s="43"/>
    </row>
    <row r="112" spans="1:9" x14ac:dyDescent="0.3">
      <c r="C112" s="29" t="s">
        <v>228</v>
      </c>
      <c r="D112" s="29"/>
      <c r="E112" s="150" t="s">
        <v>229</v>
      </c>
      <c r="F112" s="150"/>
    </row>
    <row r="113" spans="3:6" x14ac:dyDescent="0.3">
      <c r="C113" s="29"/>
      <c r="D113" s="29"/>
      <c r="E113" s="29"/>
      <c r="F113" s="29"/>
    </row>
    <row r="114" spans="3:6" x14ac:dyDescent="0.3">
      <c r="C114" s="29"/>
      <c r="D114" s="29"/>
      <c r="E114" s="29"/>
      <c r="F114" s="29"/>
    </row>
    <row r="115" spans="3:6" x14ac:dyDescent="0.3">
      <c r="C115" s="29" t="s">
        <v>231</v>
      </c>
      <c r="D115" s="29"/>
      <c r="E115" s="151"/>
      <c r="F115" s="151"/>
    </row>
    <row r="116" spans="3:6" x14ac:dyDescent="0.3">
      <c r="C116" s="31" t="s">
        <v>232</v>
      </c>
      <c r="D116" s="29"/>
      <c r="E116" s="66"/>
      <c r="F116" s="66"/>
    </row>
    <row r="117" spans="3:6" x14ac:dyDescent="0.3">
      <c r="C117" s="1" t="s">
        <v>230</v>
      </c>
      <c r="D117" s="30"/>
      <c r="E117" s="29"/>
      <c r="F117" s="29"/>
    </row>
    <row r="118" spans="3:6" x14ac:dyDescent="0.35">
      <c r="C118" s="29"/>
      <c r="D118" s="30"/>
      <c r="E118" s="29"/>
      <c r="F118" s="59"/>
    </row>
    <row r="119" spans="3:6" x14ac:dyDescent="0.35">
      <c r="C119" s="31"/>
      <c r="D119" s="30"/>
      <c r="E119" s="29"/>
      <c r="F119" s="59"/>
    </row>
  </sheetData>
  <mergeCells count="65">
    <mergeCell ref="A77:I77"/>
    <mergeCell ref="A61:I61"/>
    <mergeCell ref="A57:A60"/>
    <mergeCell ref="B57:B60"/>
    <mergeCell ref="C57:D58"/>
    <mergeCell ref="A68:I68"/>
    <mergeCell ref="A70:I70"/>
    <mergeCell ref="A62:I62"/>
    <mergeCell ref="A63:A65"/>
    <mergeCell ref="A74:I74"/>
    <mergeCell ref="F57:I57"/>
    <mergeCell ref="C59:C60"/>
    <mergeCell ref="D59:D60"/>
    <mergeCell ref="H59:H60"/>
    <mergeCell ref="I59:I60"/>
    <mergeCell ref="F58:F60"/>
    <mergeCell ref="A25:A26"/>
    <mergeCell ref="B25:B26"/>
    <mergeCell ref="C25:C26"/>
    <mergeCell ref="C30:C35"/>
    <mergeCell ref="B30:B35"/>
    <mergeCell ref="A30:A35"/>
    <mergeCell ref="G58:I58"/>
    <mergeCell ref="G59:G60"/>
    <mergeCell ref="D10:D11"/>
    <mergeCell ref="A107:A109"/>
    <mergeCell ref="B107:B109"/>
    <mergeCell ref="C107:C109"/>
    <mergeCell ref="A87:I87"/>
    <mergeCell ref="A96:I96"/>
    <mergeCell ref="A102:I102"/>
    <mergeCell ref="A105:I105"/>
    <mergeCell ref="E64:E67"/>
    <mergeCell ref="B63:B65"/>
    <mergeCell ref="A12:I12"/>
    <mergeCell ref="A85:I85"/>
    <mergeCell ref="E57:E60"/>
    <mergeCell ref="A20:C20"/>
    <mergeCell ref="A21:C21"/>
    <mergeCell ref="A1:I1"/>
    <mergeCell ref="A2:I2"/>
    <mergeCell ref="A3:I3"/>
    <mergeCell ref="A4:I4"/>
    <mergeCell ref="B7:I7"/>
    <mergeCell ref="E112:F112"/>
    <mergeCell ref="E115:F115"/>
    <mergeCell ref="A8:A11"/>
    <mergeCell ref="A13:C13"/>
    <mergeCell ref="A5:I5"/>
    <mergeCell ref="A6:I6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E30:E31"/>
    <mergeCell ref="F30:F31"/>
    <mergeCell ref="G30:G31"/>
    <mergeCell ref="H30:H31"/>
    <mergeCell ref="I30:I31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34" fitToHeight="0" orientation="portrait" r:id="rId1"/>
  <rowBreaks count="2" manualBreakCount="2">
    <brk id="40" max="8" man="1"/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2024-12-10T13:24:54Z</dcterms:modified>
</cp:coreProperties>
</file>