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0" yWindow="-165" windowWidth="13965" windowHeight="12540" tabRatio="302"/>
  </bookViews>
  <sheets>
    <sheet name="Доходы на 01.10.2025" sheetId="3" r:id="rId1"/>
  </sheets>
  <calcPr calcId="145621"/>
</workbook>
</file>

<file path=xl/calcChain.xml><?xml version="1.0" encoding="utf-8"?>
<calcChain xmlns="http://schemas.openxmlformats.org/spreadsheetml/2006/main">
  <c r="D17" i="3" l="1"/>
  <c r="C6" i="3"/>
  <c r="B6" i="3"/>
  <c r="D14" i="3"/>
  <c r="E6" i="3" l="1"/>
  <c r="D24" i="3"/>
  <c r="C15" i="3"/>
  <c r="B15" i="3"/>
  <c r="D22" i="3"/>
  <c r="D31" i="3" l="1"/>
  <c r="D21" i="3"/>
  <c r="D6" i="3"/>
  <c r="D25" i="3" l="1"/>
  <c r="D19" i="3"/>
  <c r="D15" i="3" s="1"/>
  <c r="D5" i="3" l="1"/>
  <c r="D35" i="3" s="1"/>
  <c r="C25" i="3" l="1"/>
  <c r="B25" i="3" l="1"/>
  <c r="E27" i="3"/>
  <c r="C5" i="3" l="1"/>
  <c r="B5" i="3" l="1"/>
  <c r="E15" i="3"/>
  <c r="E34" i="3" l="1"/>
  <c r="E21" i="3"/>
  <c r="E19" i="3"/>
  <c r="E18" i="3"/>
  <c r="E8" i="3"/>
  <c r="E9" i="3"/>
  <c r="E7" i="3"/>
  <c r="E11" i="3" l="1"/>
  <c r="E12" i="3"/>
  <c r="E13" i="3"/>
  <c r="E16" i="3"/>
  <c r="E17" i="3"/>
  <c r="E20" i="3"/>
  <c r="E23" i="3"/>
  <c r="E28" i="3"/>
  <c r="E29" i="3"/>
  <c r="E30" i="3"/>
  <c r="E36" i="3"/>
  <c r="E37" i="3"/>
  <c r="E38" i="3"/>
  <c r="E39" i="3"/>
  <c r="E40" i="3"/>
  <c r="E41" i="3"/>
  <c r="E42" i="3"/>
  <c r="E43" i="3"/>
  <c r="E44" i="3"/>
  <c r="E45" i="3"/>
  <c r="E46" i="3"/>
  <c r="E25" i="3" l="1"/>
  <c r="B35" i="3"/>
  <c r="E5" i="3"/>
  <c r="C35" i="3"/>
  <c r="E35" i="3" l="1"/>
</calcChain>
</file>

<file path=xl/sharedStrings.xml><?xml version="1.0" encoding="utf-8"?>
<sst xmlns="http://schemas.openxmlformats.org/spreadsheetml/2006/main" count="38" uniqueCount="38">
  <si>
    <t>Наименование показателя</t>
  </si>
  <si>
    <t>НАЛОГОВЫЕ И НЕНАЛОГОВЫЕ ДОХОДЫ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</si>
  <si>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</si>
  <si>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</si>
  <si>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</si>
  <si>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</si>
  <si>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</si>
  <si>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</si>
  <si>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</si>
  <si>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</si>
  <si>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</si>
  <si>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</si>
  <si>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</si>
  <si>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</si>
  <si>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</si>
  <si>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% исполнения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</si>
  <si>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</si>
  <si>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</si>
  <si>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</si>
  <si>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</si>
  <si>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</si>
  <si>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</si>
  <si>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</si>
  <si>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</si>
  <si>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>СВЕДЕНИЯ ОБ ИСПОЛНЕНИИ БЮДЖЕТА  КОНДОПОЖСКОГО МУНИЦИПАЛЬНОГО РАЙОНА ПО ДОХОДАМ</t>
  </si>
  <si>
    <t>Акцизы по подакцизным товарам</t>
  </si>
  <si>
    <t>УСН</t>
  </si>
  <si>
    <t xml:space="preserve"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    </t>
  </si>
  <si>
    <t>Налоговые доходы</t>
  </si>
  <si>
    <t>Неналоговые доходы</t>
  </si>
  <si>
    <t>Дотации бюджетам на поддержку мер по обеспечению сбалансированности бюджетов</t>
  </si>
  <si>
    <t xml:space="preserve">Дотации на выравнивание бюджетной обеспеченности          </t>
  </si>
  <si>
    <t>Плановые значения на 2025 год</t>
  </si>
  <si>
    <t>Отклонение сверх год.плана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</si>
  <si>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</si>
  <si>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Задолженность и перерасчеты по отмененным налогам, сборам  и иным обязательным платежам</t>
  </si>
  <si>
    <t>на 01 октября 2025 года</t>
  </si>
  <si>
    <t>Исполнение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</si>
</sst>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wrapText="1"/>
    </xf>
    <xf numFmtId="10" fontId="1" fillId="0" borderId="4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1" fillId="0" borderId="0" xfId="0" applyFont="1"/>
    <xf numFmtId="10" fontId="2" fillId="2" borderId="2" xfId="0" applyNumberFormat="1" applyFont="1" applyFill="1" applyBorder="1" applyAlignment="1">
      <alignment horizontal="right" wrapText="1"/>
    </xf>
    <xf numFmtId="10" fontId="1" fillId="0" borderId="4" xfId="0" applyNumberFormat="1" applyFont="1" applyBorder="1" applyAlignment="1">
      <alignment horizontal="right" wrapText="1"/>
    </xf>
    <xf numFmtId="10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4" fontId="3" fillId="0" borderId="0" xfId="0" applyNumberFormat="1" applyFont="1"/>
    <xf numFmtId="4" fontId="4" fillId="2" borderId="2" xfId="0" applyNumberFormat="1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" fontId="1" fillId="0" borderId="0" xfId="0" applyNumberFormat="1" applyFont="1" applyBorder="1" applyAlignment="1">
      <alignment wrapText="1"/>
    </xf>
    <xf numFmtId="10" fontId="1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0" workbookViewId="0">
      <selection activeCell="C28" sqref="C28:C31"/>
    </sheetView>
  </sheetViews>
  <sheetFormatPr defaultRowHeight="11.25" x14ac:dyDescent="0.2"/>
  <cols>
    <col min="1" max="1" width="63.33203125" customWidth="1"/>
    <col min="2" max="2" width="19.1640625" customWidth="1"/>
    <col min="3" max="3" width="18" customWidth="1"/>
    <col min="4" max="5" width="18" style="15" customWidth="1"/>
    <col min="6" max="6" width="11.6640625" bestFit="1" customWidth="1"/>
    <col min="7" max="7" width="14.5" customWidth="1"/>
  </cols>
  <sheetData>
    <row r="1" spans="1:7" x14ac:dyDescent="0.2">
      <c r="A1" s="28" t="s">
        <v>24</v>
      </c>
      <c r="B1" s="28"/>
      <c r="C1" s="28"/>
      <c r="D1" s="28"/>
      <c r="E1" s="28"/>
    </row>
    <row r="2" spans="1:7" x14ac:dyDescent="0.2">
      <c r="A2" s="29" t="s">
        <v>36</v>
      </c>
      <c r="B2" s="30"/>
      <c r="C2" s="30"/>
      <c r="D2" s="30"/>
      <c r="E2" s="30"/>
    </row>
    <row r="4" spans="1:7" ht="39.75" customHeight="1" thickBot="1" x14ac:dyDescent="0.25">
      <c r="A4" s="4" t="s">
        <v>0</v>
      </c>
      <c r="B4" s="11" t="s">
        <v>32</v>
      </c>
      <c r="C4" s="11" t="s">
        <v>37</v>
      </c>
      <c r="D4" s="11" t="s">
        <v>33</v>
      </c>
      <c r="E4" s="11" t="s">
        <v>15</v>
      </c>
    </row>
    <row r="5" spans="1:7" ht="15.75" customHeight="1" thickBot="1" x14ac:dyDescent="0.25">
      <c r="A5" s="8" t="s">
        <v>1</v>
      </c>
      <c r="B5" s="21">
        <f>B6+B15</f>
        <v>633063206.89999998</v>
      </c>
      <c r="C5" s="21">
        <f>C6+C15</f>
        <v>445114384.67000008</v>
      </c>
      <c r="D5" s="23">
        <f>D6+D15</f>
        <v>-1260694.0400000024</v>
      </c>
      <c r="E5" s="16">
        <f>C5/B5</f>
        <v>0.70311207446353974</v>
      </c>
    </row>
    <row r="6" spans="1:7" ht="27.75" customHeight="1" thickBot="1" x14ac:dyDescent="0.25">
      <c r="A6" s="8" t="s">
        <v>28</v>
      </c>
      <c r="B6" s="21">
        <f>B7+B8+B9+B10+B11+B12+B13+B14</f>
        <v>523377620</v>
      </c>
      <c r="C6" s="21">
        <f>C7+C8+C9+C10+C11+C12+C13+C14</f>
        <v>359421542.25000006</v>
      </c>
      <c r="D6" s="23">
        <f>D7+D8+D9+D10+D11+D12+D13+D14</f>
        <v>-738.8</v>
      </c>
      <c r="E6" s="16">
        <f>C6/B6</f>
        <v>0.68673464151944452</v>
      </c>
    </row>
    <row r="7" spans="1:7" x14ac:dyDescent="0.2">
      <c r="A7" s="5" t="s">
        <v>2</v>
      </c>
      <c r="B7" s="10">
        <v>462573710</v>
      </c>
      <c r="C7" s="10">
        <v>317868790.02999997</v>
      </c>
      <c r="D7" s="19"/>
      <c r="E7" s="17">
        <f>C7/B7</f>
        <v>0.68717435331549637</v>
      </c>
    </row>
    <row r="8" spans="1:7" x14ac:dyDescent="0.2">
      <c r="A8" s="5" t="s">
        <v>25</v>
      </c>
      <c r="B8" s="10">
        <v>2006910</v>
      </c>
      <c r="C8" s="10">
        <v>1900807.17</v>
      </c>
      <c r="D8" s="19"/>
      <c r="E8" s="17">
        <f t="shared" ref="E8:E9" si="0">C8/B8</f>
        <v>0.94713124654319325</v>
      </c>
    </row>
    <row r="9" spans="1:7" x14ac:dyDescent="0.2">
      <c r="A9" s="5" t="s">
        <v>26</v>
      </c>
      <c r="B9" s="10">
        <v>4080000</v>
      </c>
      <c r="C9" s="10">
        <v>3346283.33</v>
      </c>
      <c r="D9" s="19"/>
      <c r="E9" s="17">
        <f t="shared" si="0"/>
        <v>0.82016748284313723</v>
      </c>
      <c r="G9" s="22"/>
    </row>
    <row r="10" spans="1:7" ht="22.5" x14ac:dyDescent="0.2">
      <c r="A10" s="2" t="s">
        <v>3</v>
      </c>
      <c r="B10" s="19">
        <v>3000</v>
      </c>
      <c r="C10" s="19">
        <v>2265.98</v>
      </c>
      <c r="D10" s="19"/>
      <c r="E10" s="18">
        <v>0</v>
      </c>
    </row>
    <row r="11" spans="1:7" ht="12" customHeight="1" x14ac:dyDescent="0.2">
      <c r="A11" s="2" t="s">
        <v>4</v>
      </c>
      <c r="B11" s="19">
        <v>28879000</v>
      </c>
      <c r="C11" s="19">
        <v>16505147.6</v>
      </c>
      <c r="D11" s="19"/>
      <c r="E11" s="18">
        <f t="shared" ref="E11:E46" si="1">C11/B11</f>
        <v>0.57152767062571419</v>
      </c>
    </row>
    <row r="12" spans="1:7" ht="26.25" customHeight="1" x14ac:dyDescent="0.2">
      <c r="A12" s="2" t="s">
        <v>5</v>
      </c>
      <c r="B12" s="19">
        <v>8200000</v>
      </c>
      <c r="C12" s="19">
        <v>5319179.93</v>
      </c>
      <c r="D12" s="19"/>
      <c r="E12" s="18">
        <f t="shared" si="1"/>
        <v>0.64868047926829264</v>
      </c>
    </row>
    <row r="13" spans="1:7" ht="12" customHeight="1" x14ac:dyDescent="0.2">
      <c r="A13" s="1" t="s">
        <v>16</v>
      </c>
      <c r="B13" s="19">
        <v>17635000</v>
      </c>
      <c r="C13" s="19">
        <v>14478329.41</v>
      </c>
      <c r="D13" s="19"/>
      <c r="E13" s="18">
        <f t="shared" si="1"/>
        <v>0.8209996830167281</v>
      </c>
    </row>
    <row r="14" spans="1:7" ht="24.6" customHeight="1" thickBot="1" x14ac:dyDescent="0.25">
      <c r="A14" s="25" t="s">
        <v>35</v>
      </c>
      <c r="B14" s="26">
        <v>0</v>
      </c>
      <c r="C14" s="26">
        <v>738.8</v>
      </c>
      <c r="D14" s="24">
        <f t="shared" ref="D10:D14" si="2">B14-C14</f>
        <v>-738.8</v>
      </c>
      <c r="E14" s="27">
        <v>0</v>
      </c>
    </row>
    <row r="15" spans="1:7" ht="24.75" customHeight="1" thickBot="1" x14ac:dyDescent="0.25">
      <c r="A15" s="8" t="s">
        <v>29</v>
      </c>
      <c r="B15" s="21">
        <f>B16+B17+B18+B19+B20+B21+B23+B24+B22</f>
        <v>109685586.90000001</v>
      </c>
      <c r="C15" s="21">
        <f>C16+C17+C18+C19+C20+C21+C23+C24+C22</f>
        <v>85692842.420000002</v>
      </c>
      <c r="D15" s="23">
        <f>D19+D21+D24+D22+D23</f>
        <v>-1259955.2400000023</v>
      </c>
      <c r="E15" s="16">
        <f t="shared" si="1"/>
        <v>0.78125891324377827</v>
      </c>
    </row>
    <row r="16" spans="1:7" ht="23.25" customHeight="1" x14ac:dyDescent="0.2">
      <c r="A16" s="1" t="s">
        <v>17</v>
      </c>
      <c r="B16" s="19">
        <v>27428134.34</v>
      </c>
      <c r="C16" s="19">
        <v>18493378.989999998</v>
      </c>
      <c r="D16" s="24"/>
      <c r="E16" s="18">
        <f t="shared" si="1"/>
        <v>0.67424852017842341</v>
      </c>
    </row>
    <row r="17" spans="1:6" ht="15" customHeight="1" x14ac:dyDescent="0.2">
      <c r="A17" s="1" t="s">
        <v>6</v>
      </c>
      <c r="B17" s="19">
        <v>1576500</v>
      </c>
      <c r="C17" s="19">
        <v>1897379.94</v>
      </c>
      <c r="D17" s="24">
        <f>B17-C17</f>
        <v>-320879.93999999994</v>
      </c>
      <c r="E17" s="18">
        <f t="shared" si="1"/>
        <v>1.2035394481446242</v>
      </c>
    </row>
    <row r="18" spans="1:6" x14ac:dyDescent="0.2">
      <c r="A18" s="1" t="s">
        <v>7</v>
      </c>
      <c r="B18" s="19">
        <v>50924271.890000001</v>
      </c>
      <c r="C18" s="19">
        <v>34574959.280000001</v>
      </c>
      <c r="D18" s="24"/>
      <c r="E18" s="18">
        <f>C18/B18</f>
        <v>0.67894852487403923</v>
      </c>
    </row>
    <row r="19" spans="1:6" ht="12.75" customHeight="1" x14ac:dyDescent="0.2">
      <c r="A19" s="1" t="s">
        <v>8</v>
      </c>
      <c r="B19" s="19">
        <v>22312028.219999999</v>
      </c>
      <c r="C19" s="19">
        <v>22618606.460000001</v>
      </c>
      <c r="D19" s="24">
        <f t="shared" ref="D19:D24" si="3">B19-C19</f>
        <v>-306578.24000000209</v>
      </c>
      <c r="E19" s="18">
        <f>C19/B19</f>
        <v>1.0137404917642221</v>
      </c>
    </row>
    <row r="20" spans="1:6" ht="61.5" customHeight="1" x14ac:dyDescent="0.2">
      <c r="A20" s="1" t="s">
        <v>9</v>
      </c>
      <c r="B20" s="19">
        <v>742365.12</v>
      </c>
      <c r="C20" s="19">
        <v>702383.36</v>
      </c>
      <c r="D20" s="24"/>
      <c r="E20" s="18">
        <f t="shared" si="1"/>
        <v>0.94614272825749135</v>
      </c>
    </row>
    <row r="21" spans="1:6" ht="22.5" x14ac:dyDescent="0.2">
      <c r="A21" s="1" t="s">
        <v>10</v>
      </c>
      <c r="B21" s="19">
        <v>4546671.49</v>
      </c>
      <c r="C21" s="19">
        <v>5362114.1900000004</v>
      </c>
      <c r="D21" s="24">
        <f t="shared" si="3"/>
        <v>-815442.70000000019</v>
      </c>
      <c r="E21" s="18">
        <f t="shared" si="1"/>
        <v>1.1793493771858148</v>
      </c>
    </row>
    <row r="22" spans="1:6" ht="54.75" customHeight="1" x14ac:dyDescent="0.2">
      <c r="A22" s="2" t="s">
        <v>34</v>
      </c>
      <c r="B22" s="19">
        <v>1671.4</v>
      </c>
      <c r="C22" s="19">
        <v>16864.95</v>
      </c>
      <c r="D22" s="24">
        <f t="shared" si="3"/>
        <v>-15193.550000000001</v>
      </c>
      <c r="E22" s="18">
        <v>0</v>
      </c>
    </row>
    <row r="23" spans="1:6" x14ac:dyDescent="0.2">
      <c r="A23" s="2" t="s">
        <v>22</v>
      </c>
      <c r="B23" s="19">
        <v>2153944.44</v>
      </c>
      <c r="C23" s="19">
        <v>1904414.5</v>
      </c>
      <c r="D23" s="24"/>
      <c r="E23" s="18">
        <f t="shared" si="1"/>
        <v>0.88415210004209766</v>
      </c>
    </row>
    <row r="24" spans="1:6" ht="12" thickBot="1" x14ac:dyDescent="0.25">
      <c r="A24" s="6" t="s">
        <v>18</v>
      </c>
      <c r="B24" s="20">
        <v>0</v>
      </c>
      <c r="C24" s="20">
        <v>122740.75</v>
      </c>
      <c r="D24" s="24">
        <f t="shared" si="3"/>
        <v>-122740.75</v>
      </c>
      <c r="E24" s="18">
        <v>0</v>
      </c>
    </row>
    <row r="25" spans="1:6" ht="12" thickBot="1" x14ac:dyDescent="0.25">
      <c r="A25" s="8" t="s">
        <v>11</v>
      </c>
      <c r="B25" s="21">
        <f>B26+B28+B29+B30+B31+B34+B33+B32+B27</f>
        <v>949376365.97000003</v>
      </c>
      <c r="C25" s="21">
        <f>C26+C28+C29+C30+C31+C34+C33+C32+C27</f>
        <v>712914388.1500001</v>
      </c>
      <c r="D25" s="23">
        <f>D26+D28+D29+D30+D31+D34+D33+D32+D27</f>
        <v>-71129</v>
      </c>
      <c r="E25" s="16">
        <f t="shared" si="1"/>
        <v>0.75092915065522914</v>
      </c>
      <c r="F25" s="3"/>
    </row>
    <row r="26" spans="1:6" hidden="1" x14ac:dyDescent="0.2">
      <c r="A26" s="7" t="s">
        <v>31</v>
      </c>
      <c r="B26" s="10">
        <v>0</v>
      </c>
      <c r="C26" s="10">
        <v>0</v>
      </c>
      <c r="D26" s="9"/>
      <c r="E26" s="17">
        <v>0</v>
      </c>
    </row>
    <row r="27" spans="1:6" ht="0.75" customHeight="1" x14ac:dyDescent="0.2">
      <c r="A27" s="7" t="s">
        <v>30</v>
      </c>
      <c r="B27" s="10">
        <v>0</v>
      </c>
      <c r="C27" s="10">
        <v>0</v>
      </c>
      <c r="D27" s="9"/>
      <c r="E27" s="17" t="e">
        <f t="shared" si="1"/>
        <v>#DIV/0!</v>
      </c>
    </row>
    <row r="28" spans="1:6" ht="22.5" x14ac:dyDescent="0.2">
      <c r="A28" s="1" t="s">
        <v>12</v>
      </c>
      <c r="B28" s="19">
        <v>289897847.22000003</v>
      </c>
      <c r="C28" s="19">
        <v>210905908.97</v>
      </c>
      <c r="D28" s="24"/>
      <c r="E28" s="18">
        <f t="shared" si="1"/>
        <v>0.72751802399534904</v>
      </c>
    </row>
    <row r="29" spans="1:6" x14ac:dyDescent="0.2">
      <c r="A29" s="1" t="s">
        <v>13</v>
      </c>
      <c r="B29" s="19">
        <v>571341200</v>
      </c>
      <c r="C29" s="19">
        <v>433592473.49000001</v>
      </c>
      <c r="D29" s="24"/>
      <c r="E29" s="18">
        <f t="shared" si="1"/>
        <v>0.75890286485553637</v>
      </c>
    </row>
    <row r="30" spans="1:6" x14ac:dyDescent="0.2">
      <c r="A30" s="1" t="s">
        <v>14</v>
      </c>
      <c r="B30" s="19">
        <v>91988879</v>
      </c>
      <c r="C30" s="19">
        <v>72196436.939999998</v>
      </c>
      <c r="D30" s="24"/>
      <c r="E30" s="18">
        <f t="shared" si="1"/>
        <v>0.78483875143211601</v>
      </c>
    </row>
    <row r="31" spans="1:6" x14ac:dyDescent="0.2">
      <c r="A31" s="1" t="s">
        <v>19</v>
      </c>
      <c r="B31" s="19">
        <v>1709301.8</v>
      </c>
      <c r="C31" s="19">
        <v>1780430.8</v>
      </c>
      <c r="D31" s="24">
        <f t="shared" ref="D31" si="4">B31-C31</f>
        <v>-71129</v>
      </c>
      <c r="E31" s="18">
        <v>0</v>
      </c>
    </row>
    <row r="32" spans="1:6" ht="67.5" x14ac:dyDescent="0.2">
      <c r="A32" s="1" t="s">
        <v>27</v>
      </c>
      <c r="B32" s="19">
        <v>0</v>
      </c>
      <c r="C32" s="19">
        <v>0</v>
      </c>
      <c r="D32" s="24"/>
      <c r="E32" s="18">
        <v>0</v>
      </c>
    </row>
    <row r="33" spans="1:5" ht="45" x14ac:dyDescent="0.2">
      <c r="A33" s="2" t="s">
        <v>23</v>
      </c>
      <c r="B33" s="19">
        <v>0</v>
      </c>
      <c r="C33" s="19">
        <v>0</v>
      </c>
      <c r="D33" s="24"/>
      <c r="E33" s="18">
        <v>0</v>
      </c>
    </row>
    <row r="34" spans="1:5" ht="23.25" thickBot="1" x14ac:dyDescent="0.25">
      <c r="A34" s="6" t="s">
        <v>20</v>
      </c>
      <c r="B34" s="20">
        <v>-5560862.0499999998</v>
      </c>
      <c r="C34" s="20">
        <v>-5560862.0499999998</v>
      </c>
      <c r="D34" s="24"/>
      <c r="E34" s="18">
        <f t="shared" si="1"/>
        <v>1</v>
      </c>
    </row>
    <row r="35" spans="1:5" ht="13.5" customHeight="1" thickBot="1" x14ac:dyDescent="0.25">
      <c r="A35" s="8" t="s">
        <v>21</v>
      </c>
      <c r="B35" s="21">
        <f>B5+B25</f>
        <v>1582439572.8699999</v>
      </c>
      <c r="C35" s="21">
        <f>C5+C25</f>
        <v>1158028772.8200002</v>
      </c>
      <c r="D35" s="23">
        <f>D5+D25</f>
        <v>-1331823.0400000024</v>
      </c>
      <c r="E35" s="12">
        <f t="shared" si="1"/>
        <v>0.73179967985743377</v>
      </c>
    </row>
    <row r="36" spans="1:5" hidden="1" x14ac:dyDescent="0.2">
      <c r="A36" s="7"/>
      <c r="B36" s="7"/>
      <c r="C36" s="7"/>
      <c r="D36" s="5"/>
      <c r="E36" s="13" t="e">
        <f t="shared" si="1"/>
        <v>#DIV/0!</v>
      </c>
    </row>
    <row r="37" spans="1:5" hidden="1" x14ac:dyDescent="0.2">
      <c r="A37" s="1"/>
      <c r="B37" s="1"/>
      <c r="C37" s="1"/>
      <c r="D37" s="2"/>
      <c r="E37" s="14" t="e">
        <f t="shared" si="1"/>
        <v>#DIV/0!</v>
      </c>
    </row>
    <row r="38" spans="1:5" hidden="1" x14ac:dyDescent="0.2">
      <c r="A38" s="1"/>
      <c r="B38" s="1"/>
      <c r="C38" s="1"/>
      <c r="D38" s="2"/>
      <c r="E38" s="14" t="e">
        <f t="shared" si="1"/>
        <v>#DIV/0!</v>
      </c>
    </row>
    <row r="39" spans="1:5" hidden="1" x14ac:dyDescent="0.2">
      <c r="A39" s="1"/>
      <c r="B39" s="1"/>
      <c r="C39" s="1"/>
      <c r="D39" s="2"/>
      <c r="E39" s="14" t="e">
        <f t="shared" si="1"/>
        <v>#DIV/0!</v>
      </c>
    </row>
    <row r="40" spans="1:5" hidden="1" x14ac:dyDescent="0.2">
      <c r="A40" s="1"/>
      <c r="B40" s="1"/>
      <c r="C40" s="1"/>
      <c r="D40" s="2"/>
      <c r="E40" s="14" t="e">
        <f t="shared" si="1"/>
        <v>#DIV/0!</v>
      </c>
    </row>
    <row r="41" spans="1:5" hidden="1" x14ac:dyDescent="0.2">
      <c r="A41" s="1"/>
      <c r="B41" s="1"/>
      <c r="C41" s="1"/>
      <c r="D41" s="2"/>
      <c r="E41" s="14" t="e">
        <f t="shared" si="1"/>
        <v>#DIV/0!</v>
      </c>
    </row>
    <row r="42" spans="1:5" hidden="1" x14ac:dyDescent="0.2">
      <c r="A42" s="1"/>
      <c r="B42" s="1"/>
      <c r="C42" s="1"/>
      <c r="D42" s="2"/>
      <c r="E42" s="14" t="e">
        <f t="shared" si="1"/>
        <v>#DIV/0!</v>
      </c>
    </row>
    <row r="43" spans="1:5" hidden="1" x14ac:dyDescent="0.2">
      <c r="A43" s="1"/>
      <c r="B43" s="1"/>
      <c r="C43" s="1"/>
      <c r="D43" s="2"/>
      <c r="E43" s="14" t="e">
        <f t="shared" si="1"/>
        <v>#DIV/0!</v>
      </c>
    </row>
    <row r="44" spans="1:5" hidden="1" x14ac:dyDescent="0.2">
      <c r="A44" s="1"/>
      <c r="B44" s="1"/>
      <c r="C44" s="1"/>
      <c r="D44" s="2"/>
      <c r="E44" s="14" t="e">
        <f t="shared" si="1"/>
        <v>#DIV/0!</v>
      </c>
    </row>
    <row r="45" spans="1:5" hidden="1" x14ac:dyDescent="0.2">
      <c r="A45" s="1"/>
      <c r="B45" s="1"/>
      <c r="C45" s="1"/>
      <c r="D45" s="2"/>
      <c r="E45" s="14" t="e">
        <f t="shared" si="1"/>
        <v>#DIV/0!</v>
      </c>
    </row>
    <row r="46" spans="1:5" hidden="1" x14ac:dyDescent="0.2">
      <c r="A46" s="1"/>
      <c r="B46" s="1"/>
      <c r="C46" s="1"/>
      <c r="D46" s="2"/>
      <c r="E46" s="14" t="e">
        <f t="shared" si="1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на 01.10.2025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Сергеевна Маслякова</cp:lastModifiedBy>
  <cp:lastPrinted>2025-04-02T14:39:29Z</cp:lastPrinted>
  <dcterms:created xsi:type="dcterms:W3CDTF">2022-05-31T17:39:12Z</dcterms:created>
  <dcterms:modified xsi:type="dcterms:W3CDTF">2025-10-02T07:49:43Z</dcterms:modified>
</cp:coreProperties>
</file>