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5" yWindow="585" windowWidth="14310" windowHeight="12540" tabRatio="302"/>
  </bookViews>
  <sheets>
    <sheet name="Сравнение 01.12.23 с 01.12.24" sheetId="3" r:id="rId1"/>
  </sheets>
  <calcPr calcId="145621"/>
</workbook>
</file>

<file path=xl/calcChain.xml><?xml version="1.0" encoding="utf-8"?>
<calcChain xmlns="http://schemas.openxmlformats.org/spreadsheetml/2006/main">
  <c r="C25" i="3" l="1"/>
  <c r="C34" i="3" s="1"/>
  <c r="C7" i="3" l="1"/>
  <c r="C16" i="3" l="1"/>
  <c r="C6" i="3" s="1"/>
  <c r="D8" i="3"/>
  <c r="E8" i="3"/>
  <c r="D9" i="3"/>
  <c r="D10" i="3"/>
  <c r="D11" i="3"/>
  <c r="E11" i="3"/>
  <c r="D12" i="3"/>
  <c r="E12" i="3"/>
  <c r="D13" i="3"/>
  <c r="E13" i="3"/>
  <c r="D14" i="3"/>
  <c r="E14" i="3"/>
  <c r="D15" i="3"/>
  <c r="E15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7" i="3" l="1"/>
  <c r="D16" i="3"/>
  <c r="D25" i="3"/>
  <c r="B7" i="3" l="1"/>
  <c r="E7" i="3" s="1"/>
  <c r="B25" i="3" l="1"/>
  <c r="E25" i="3" s="1"/>
  <c r="B16" i="3" l="1"/>
  <c r="B6" i="3" l="1"/>
  <c r="E6" i="3" s="1"/>
  <c r="E16" i="3"/>
  <c r="E35" i="3"/>
  <c r="E36" i="3"/>
  <c r="E37" i="3"/>
  <c r="E38" i="3"/>
  <c r="E39" i="3"/>
  <c r="E40" i="3"/>
  <c r="E41" i="3"/>
  <c r="E42" i="3"/>
  <c r="E43" i="3"/>
  <c r="E44" i="3"/>
  <c r="E45" i="3"/>
  <c r="B34" i="3" l="1"/>
  <c r="D34" i="3" s="1"/>
  <c r="D6" i="3"/>
  <c r="E34" i="3" l="1"/>
</calcChain>
</file>

<file path=xl/sharedStrings.xml><?xml version="1.0" encoding="utf-8"?>
<sst xmlns="http://schemas.openxmlformats.org/spreadsheetml/2006/main" count="36" uniqueCount="36">
  <si>
    <t>Наименование показателя</t>
  </si>
  <si>
    <t>НАЛОГОВЫЕ И НЕНАЛОГОВЫЕ ДОХОДЫ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</si>
  <si>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</si>
  <si>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</si>
  <si>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</si>
  <si>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</si>
  <si>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</si>
  <si>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</si>
  <si>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</si>
  <si>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</si>
  <si>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</si>
  <si>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</si>
  <si>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</si>
  <si>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</si>
  <si>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</si>
  <si>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</si>
  <si>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</si>
  <si>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</si>
  <si>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</si>
  <si>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</si>
  <si>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</si>
  <si>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</si>
  <si>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</si>
  <si>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</si>
  <si>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>СВЕДЕНИЯ ОБ ИСПОЛНЕНИИ БЮДЖЕТА КОНДОПОЖСКОГО МУНИЦИПАЛЬНОГО РАЙОНА ПО ДОХОДАМ В СРАВНЕНИИ С СООТВЕТСТВУЮЩИМ ПЕРИОДОМ ПРОШЛОГО ГОДА</t>
  </si>
  <si>
    <t>Акцизы по подакцизным товарам</t>
  </si>
  <si>
    <t>УСН</t>
  </si>
  <si>
    <t>Отклонение, %  (гр3 / гр2)</t>
  </si>
  <si>
    <t>Отклонение, рублей (гр3 - гр2)</t>
  </si>
  <si>
    <t xml:space="preserve"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    </t>
  </si>
  <si>
    <t>Налоговыедоходы</t>
  </si>
  <si>
    <t>Неналоговые доходы</t>
  </si>
  <si>
    <t>задолженность и перерасчеты по отмененным налогам, сборам и  иным обязательным платежам</t>
  </si>
  <si>
    <t>Исполнение на 01.04.2024 года</t>
  </si>
  <si>
    <t>Исполнение на 01.04.2025</t>
  </si>
  <si>
    <t>на 01 апреля 2025года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</si>
</sst>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10" fontId="0" fillId="0" borderId="1" xfId="0" applyNumberFormat="1" applyBorder="1" applyAlignment="1">
      <alignment wrapText="1"/>
    </xf>
    <xf numFmtId="0" fontId="1" fillId="0" borderId="4" xfId="0" applyFont="1" applyBorder="1" applyAlignment="1">
      <alignment wrapText="1"/>
    </xf>
    <xf numFmtId="10" fontId="0" fillId="0" borderId="4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10" fontId="2" fillId="2" borderId="2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wrapText="1"/>
    </xf>
    <xf numFmtId="4" fontId="1" fillId="0" borderId="3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1" fillId="0" borderId="4" xfId="0" applyNumberFormat="1" applyFont="1" applyBorder="1" applyAlignment="1">
      <alignment wrapText="1"/>
    </xf>
    <xf numFmtId="10" fontId="1" fillId="0" borderId="4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workbookViewId="0">
      <selection activeCell="C30" sqref="C30"/>
    </sheetView>
  </sheetViews>
  <sheetFormatPr defaultRowHeight="11.25" x14ac:dyDescent="0.2"/>
  <cols>
    <col min="1" max="1" width="63.33203125" customWidth="1"/>
    <col min="2" max="2" width="19.1640625" customWidth="1"/>
    <col min="3" max="4" width="18" customWidth="1"/>
    <col min="5" max="5" width="14.83203125" customWidth="1"/>
    <col min="6" max="6" width="11.6640625" bestFit="1" customWidth="1"/>
  </cols>
  <sheetData>
    <row r="1" spans="1:5" ht="39" customHeight="1" x14ac:dyDescent="0.2">
      <c r="A1" s="17" t="s">
        <v>24</v>
      </c>
      <c r="B1" s="17"/>
      <c r="C1" s="17"/>
      <c r="D1" s="17"/>
      <c r="E1" s="17"/>
    </row>
    <row r="2" spans="1:5" x14ac:dyDescent="0.2">
      <c r="A2" s="18" t="s">
        <v>35</v>
      </c>
      <c r="B2" s="19"/>
      <c r="C2" s="19"/>
      <c r="D2" s="19"/>
      <c r="E2" s="19"/>
    </row>
    <row r="4" spans="1:5" ht="39.75" customHeight="1" thickBot="1" x14ac:dyDescent="0.25">
      <c r="A4" s="12" t="s">
        <v>0</v>
      </c>
      <c r="B4" s="12" t="s">
        <v>33</v>
      </c>
      <c r="C4" s="12" t="s">
        <v>34</v>
      </c>
      <c r="D4" s="12" t="s">
        <v>28</v>
      </c>
      <c r="E4" s="12" t="s">
        <v>27</v>
      </c>
    </row>
    <row r="5" spans="1:5" ht="14.25" customHeight="1" thickBot="1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</row>
    <row r="6" spans="1:5" ht="15.75" customHeight="1" thickBot="1" x14ac:dyDescent="0.25">
      <c r="A6" s="9" t="s">
        <v>1</v>
      </c>
      <c r="B6" s="10">
        <f>B7+B16</f>
        <v>123889317.88000001</v>
      </c>
      <c r="C6" s="10">
        <f>C7+C16</f>
        <v>146197879.87</v>
      </c>
      <c r="D6" s="10">
        <f>C6-B6</f>
        <v>22308561.989999995</v>
      </c>
      <c r="E6" s="11">
        <f>C6/B6</f>
        <v>1.1800684867085007</v>
      </c>
    </row>
    <row r="7" spans="1:5" ht="27.75" customHeight="1" thickBot="1" x14ac:dyDescent="0.25">
      <c r="A7" s="9" t="s">
        <v>30</v>
      </c>
      <c r="B7" s="10">
        <f>B8+B9+B10+B11+B12+B13+B14+B15</f>
        <v>103934817.42</v>
      </c>
      <c r="C7" s="10">
        <f>C8+C9+C10+C11+C12+C13+C14+C15</f>
        <v>100894874.77999999</v>
      </c>
      <c r="D7" s="10">
        <f t="shared" ref="D7" si="0">D8+D9+D10+D11+D12+D13+D14</f>
        <v>-3039942.6400000108</v>
      </c>
      <c r="E7" s="11">
        <f>C7/B7</f>
        <v>0.97075145061624901</v>
      </c>
    </row>
    <row r="8" spans="1:5" x14ac:dyDescent="0.2">
      <c r="A8" s="5" t="s">
        <v>2</v>
      </c>
      <c r="B8" s="16">
        <v>75362195.780000001</v>
      </c>
      <c r="C8" s="16">
        <v>85750503.349999994</v>
      </c>
      <c r="D8" s="16">
        <f>C8-B8</f>
        <v>10388307.569999993</v>
      </c>
      <c r="E8" s="20">
        <f>C8/B8</f>
        <v>1.1378450755379514</v>
      </c>
    </row>
    <row r="9" spans="1:5" x14ac:dyDescent="0.2">
      <c r="A9" s="5" t="s">
        <v>25</v>
      </c>
      <c r="B9" s="16">
        <v>443483.44</v>
      </c>
      <c r="C9" s="16">
        <v>618119.69999999995</v>
      </c>
      <c r="D9" s="16">
        <f t="shared" ref="D9:D10" si="1">C9-B9</f>
        <v>174636.25999999995</v>
      </c>
      <c r="E9" s="20">
        <v>0</v>
      </c>
    </row>
    <row r="10" spans="1:5" x14ac:dyDescent="0.2">
      <c r="A10" s="5" t="s">
        <v>26</v>
      </c>
      <c r="B10" s="16">
        <v>761814.22</v>
      </c>
      <c r="C10" s="16">
        <v>390731.17</v>
      </c>
      <c r="D10" s="16">
        <f t="shared" si="1"/>
        <v>-371083.05</v>
      </c>
      <c r="E10" s="20">
        <v>0</v>
      </c>
    </row>
    <row r="11" spans="1:5" ht="22.5" x14ac:dyDescent="0.2">
      <c r="A11" s="2" t="s">
        <v>3</v>
      </c>
      <c r="B11" s="15">
        <v>1227.6400000000001</v>
      </c>
      <c r="C11" s="15">
        <v>0</v>
      </c>
      <c r="D11" s="16">
        <f t="shared" ref="D11:D24" si="2">C11-B11</f>
        <v>-1227.6400000000001</v>
      </c>
      <c r="E11" s="20">
        <f t="shared" ref="E11:E45" si="3">C11/B11</f>
        <v>0</v>
      </c>
    </row>
    <row r="12" spans="1:5" ht="12" customHeight="1" x14ac:dyDescent="0.2">
      <c r="A12" s="2" t="s">
        <v>4</v>
      </c>
      <c r="B12" s="15">
        <v>23638259.850000001</v>
      </c>
      <c r="C12" s="15">
        <v>7154027.3200000003</v>
      </c>
      <c r="D12" s="16">
        <f t="shared" si="2"/>
        <v>-16484232.530000001</v>
      </c>
      <c r="E12" s="20">
        <f t="shared" si="3"/>
        <v>0.30264610700605354</v>
      </c>
    </row>
    <row r="13" spans="1:5" ht="26.25" customHeight="1" x14ac:dyDescent="0.2">
      <c r="A13" s="2" t="s">
        <v>5</v>
      </c>
      <c r="B13" s="15">
        <v>2290805.08</v>
      </c>
      <c r="C13" s="15">
        <v>2699572.44</v>
      </c>
      <c r="D13" s="16">
        <f t="shared" si="2"/>
        <v>408767.35999999987</v>
      </c>
      <c r="E13" s="20">
        <f t="shared" si="3"/>
        <v>1.1784382982073707</v>
      </c>
    </row>
    <row r="14" spans="1:5" ht="12" customHeight="1" x14ac:dyDescent="0.2">
      <c r="A14" s="1" t="s">
        <v>16</v>
      </c>
      <c r="B14" s="15">
        <v>1437031.41</v>
      </c>
      <c r="C14" s="15">
        <v>4281920.8</v>
      </c>
      <c r="D14" s="16">
        <f t="shared" si="2"/>
        <v>2844889.3899999997</v>
      </c>
      <c r="E14" s="20">
        <f t="shared" si="3"/>
        <v>2.9796988223103629</v>
      </c>
    </row>
    <row r="15" spans="1:5" ht="24.75" customHeight="1" thickBot="1" x14ac:dyDescent="0.25">
      <c r="A15" s="1" t="s">
        <v>32</v>
      </c>
      <c r="B15" s="15">
        <v>0</v>
      </c>
      <c r="C15" s="15">
        <v>0</v>
      </c>
      <c r="D15" s="16">
        <f t="shared" si="2"/>
        <v>0</v>
      </c>
      <c r="E15" s="21" t="e">
        <f t="shared" si="3"/>
        <v>#DIV/0!</v>
      </c>
    </row>
    <row r="16" spans="1:5" ht="24.75" customHeight="1" thickBot="1" x14ac:dyDescent="0.25">
      <c r="A16" s="9" t="s">
        <v>31</v>
      </c>
      <c r="B16" s="10">
        <f>B17+B18+B19+B20+B21+B22+B23+B24</f>
        <v>19954500.460000005</v>
      </c>
      <c r="C16" s="10">
        <f>C17+C18+C19+C20+C21+C22+C23+C24</f>
        <v>45303005.090000004</v>
      </c>
      <c r="D16" s="10">
        <f t="shared" ref="D16" si="4">D17+D18+D19+D20+D21+D22+D23+D24</f>
        <v>25348504.630000003</v>
      </c>
      <c r="E16" s="11">
        <f t="shared" si="3"/>
        <v>2.2703151692928922</v>
      </c>
    </row>
    <row r="17" spans="1:6" ht="23.25" customHeight="1" x14ac:dyDescent="0.2">
      <c r="A17" s="1" t="s">
        <v>17</v>
      </c>
      <c r="B17" s="15">
        <v>5112301.3499999996</v>
      </c>
      <c r="C17" s="15">
        <v>6353084.9100000001</v>
      </c>
      <c r="D17" s="16">
        <f t="shared" si="2"/>
        <v>1240783.5600000005</v>
      </c>
      <c r="E17" s="20">
        <f t="shared" si="3"/>
        <v>1.2427054813582146</v>
      </c>
    </row>
    <row r="18" spans="1:6" ht="15" customHeight="1" x14ac:dyDescent="0.2">
      <c r="A18" s="1" t="s">
        <v>6</v>
      </c>
      <c r="B18" s="15">
        <v>392484.14</v>
      </c>
      <c r="C18" s="15">
        <v>1373688.12</v>
      </c>
      <c r="D18" s="16">
        <f t="shared" si="2"/>
        <v>981203.9800000001</v>
      </c>
      <c r="E18" s="20">
        <f t="shared" si="3"/>
        <v>3.4999837700448229</v>
      </c>
    </row>
    <row r="19" spans="1:6" x14ac:dyDescent="0.2">
      <c r="A19" s="1" t="s">
        <v>7</v>
      </c>
      <c r="B19" s="15">
        <v>11630768.130000001</v>
      </c>
      <c r="C19" s="15">
        <v>13116907.84</v>
      </c>
      <c r="D19" s="16">
        <f t="shared" si="2"/>
        <v>1486139.709999999</v>
      </c>
      <c r="E19" s="20">
        <f t="shared" si="3"/>
        <v>1.1277765744608648</v>
      </c>
    </row>
    <row r="20" spans="1:6" ht="12.75" customHeight="1" x14ac:dyDescent="0.2">
      <c r="A20" s="1" t="s">
        <v>8</v>
      </c>
      <c r="B20" s="15">
        <v>569183.75</v>
      </c>
      <c r="C20" s="15">
        <v>21144502.760000002</v>
      </c>
      <c r="D20" s="16">
        <f t="shared" si="2"/>
        <v>20575319.010000002</v>
      </c>
      <c r="E20" s="20">
        <f t="shared" si="3"/>
        <v>37.148816634346993</v>
      </c>
    </row>
    <row r="21" spans="1:6" ht="61.5" customHeight="1" x14ac:dyDescent="0.2">
      <c r="A21" s="1" t="s">
        <v>9</v>
      </c>
      <c r="B21" s="15">
        <v>389751.82</v>
      </c>
      <c r="C21" s="15">
        <v>166591.28</v>
      </c>
      <c r="D21" s="16">
        <f t="shared" si="2"/>
        <v>-223160.54</v>
      </c>
      <c r="E21" s="20">
        <f t="shared" si="3"/>
        <v>0.42742912656572069</v>
      </c>
    </row>
    <row r="22" spans="1:6" ht="22.5" x14ac:dyDescent="0.2">
      <c r="A22" s="1" t="s">
        <v>10</v>
      </c>
      <c r="B22" s="15">
        <v>1034994.42</v>
      </c>
      <c r="C22" s="15">
        <v>2779054.78</v>
      </c>
      <c r="D22" s="16">
        <f t="shared" si="2"/>
        <v>1744060.3599999999</v>
      </c>
      <c r="E22" s="20">
        <f t="shared" si="3"/>
        <v>2.6850915582713961</v>
      </c>
    </row>
    <row r="23" spans="1:6" x14ac:dyDescent="0.2">
      <c r="A23" s="2" t="s">
        <v>22</v>
      </c>
      <c r="B23" s="15">
        <v>856978.1</v>
      </c>
      <c r="C23" s="15">
        <v>358293.36</v>
      </c>
      <c r="D23" s="16">
        <f t="shared" si="2"/>
        <v>-498684.74</v>
      </c>
      <c r="E23" s="20">
        <f t="shared" si="3"/>
        <v>0.41808928372848736</v>
      </c>
    </row>
    <row r="24" spans="1:6" ht="12" thickBot="1" x14ac:dyDescent="0.25">
      <c r="A24" s="7" t="s">
        <v>18</v>
      </c>
      <c r="B24" s="14">
        <v>-31961.25</v>
      </c>
      <c r="C24" s="14">
        <v>10882.04</v>
      </c>
      <c r="D24" s="16">
        <f t="shared" si="2"/>
        <v>42843.29</v>
      </c>
      <c r="E24" s="20">
        <f t="shared" si="3"/>
        <v>-0.34047604521099772</v>
      </c>
    </row>
    <row r="25" spans="1:6" ht="12" thickBot="1" x14ac:dyDescent="0.25">
      <c r="A25" s="9" t="s">
        <v>11</v>
      </c>
      <c r="B25" s="10">
        <f>B26+B27+B28+B29+B30+B33+B32+B31</f>
        <v>125483217.19</v>
      </c>
      <c r="C25" s="10">
        <f>C26+C27+C28+C29+C30+C31+C32+C33</f>
        <v>155317445.84</v>
      </c>
      <c r="D25" s="10">
        <f t="shared" ref="D25" si="5">D26+D27+D28+D29+D30+D33+D32+D31</f>
        <v>29834228.650000017</v>
      </c>
      <c r="E25" s="11">
        <f t="shared" si="3"/>
        <v>1.2377547318126743</v>
      </c>
      <c r="F25" s="3"/>
    </row>
    <row r="26" spans="1:6" x14ac:dyDescent="0.2">
      <c r="A26" s="8" t="s">
        <v>12</v>
      </c>
      <c r="B26" s="16">
        <v>2465200</v>
      </c>
      <c r="C26" s="16">
        <v>0</v>
      </c>
      <c r="D26" s="16">
        <f>C26-B26</f>
        <v>-2465200</v>
      </c>
      <c r="E26" s="20">
        <f t="shared" si="3"/>
        <v>0</v>
      </c>
    </row>
    <row r="27" spans="1:6" ht="22.5" x14ac:dyDescent="0.2">
      <c r="A27" s="1" t="s">
        <v>13</v>
      </c>
      <c r="B27" s="15">
        <v>11729121.789999999</v>
      </c>
      <c r="C27" s="15">
        <v>21488553.890000001</v>
      </c>
      <c r="D27" s="16">
        <f t="shared" ref="D27:D33" si="6">C27-B27</f>
        <v>9759432.1000000015</v>
      </c>
      <c r="E27" s="20">
        <f t="shared" si="3"/>
        <v>1.8320684425257385</v>
      </c>
    </row>
    <row r="28" spans="1:6" x14ac:dyDescent="0.2">
      <c r="A28" s="1" t="s">
        <v>14</v>
      </c>
      <c r="B28" s="15">
        <v>104743997.45999999</v>
      </c>
      <c r="C28" s="15">
        <v>125495226.54000001</v>
      </c>
      <c r="D28" s="16">
        <f t="shared" si="6"/>
        <v>20751229.080000013</v>
      </c>
      <c r="E28" s="20">
        <f t="shared" si="3"/>
        <v>1.198113778194541</v>
      </c>
    </row>
    <row r="29" spans="1:6" x14ac:dyDescent="0.2">
      <c r="A29" s="1" t="s">
        <v>15</v>
      </c>
      <c r="B29" s="15">
        <v>6482092.3700000001</v>
      </c>
      <c r="C29" s="15">
        <v>12180301.460000001</v>
      </c>
      <c r="D29" s="16">
        <f t="shared" si="6"/>
        <v>5698209.0900000008</v>
      </c>
      <c r="E29" s="20">
        <f t="shared" si="3"/>
        <v>1.8790694061028941</v>
      </c>
    </row>
    <row r="30" spans="1:6" x14ac:dyDescent="0.2">
      <c r="A30" s="1" t="s">
        <v>19</v>
      </c>
      <c r="B30" s="15">
        <v>89350</v>
      </c>
      <c r="C30" s="15">
        <v>1708330</v>
      </c>
      <c r="D30" s="16">
        <f t="shared" si="6"/>
        <v>1618980</v>
      </c>
      <c r="E30" s="20">
        <f t="shared" si="3"/>
        <v>19.11952993844432</v>
      </c>
    </row>
    <row r="31" spans="1:6" ht="67.5" x14ac:dyDescent="0.2">
      <c r="A31" s="1" t="s">
        <v>29</v>
      </c>
      <c r="B31" s="15">
        <v>0</v>
      </c>
      <c r="C31" s="15">
        <v>0</v>
      </c>
      <c r="D31" s="16">
        <f t="shared" si="6"/>
        <v>0</v>
      </c>
      <c r="E31" s="20" t="e">
        <f t="shared" si="3"/>
        <v>#DIV/0!</v>
      </c>
    </row>
    <row r="32" spans="1:6" ht="45" x14ac:dyDescent="0.2">
      <c r="A32" s="2" t="s">
        <v>23</v>
      </c>
      <c r="B32" s="15">
        <v>0</v>
      </c>
      <c r="C32" s="15">
        <v>0</v>
      </c>
      <c r="D32" s="16">
        <f t="shared" si="6"/>
        <v>0</v>
      </c>
      <c r="E32" s="20" t="e">
        <f t="shared" si="3"/>
        <v>#DIV/0!</v>
      </c>
    </row>
    <row r="33" spans="1:5" ht="23.25" thickBot="1" x14ac:dyDescent="0.25">
      <c r="A33" s="7" t="s">
        <v>20</v>
      </c>
      <c r="B33" s="14">
        <v>-26544.43</v>
      </c>
      <c r="C33" s="14">
        <v>-5554966.0499999998</v>
      </c>
      <c r="D33" s="16">
        <f t="shared" si="6"/>
        <v>-5528421.6200000001</v>
      </c>
      <c r="E33" s="20">
        <f t="shared" si="3"/>
        <v>209.27049667293664</v>
      </c>
    </row>
    <row r="34" spans="1:5" ht="12" thickBot="1" x14ac:dyDescent="0.25">
      <c r="A34" s="9" t="s">
        <v>21</v>
      </c>
      <c r="B34" s="10">
        <f>B6+B25</f>
        <v>249372535.06999999</v>
      </c>
      <c r="C34" s="10">
        <f>C25+C16+C7</f>
        <v>301515325.70999998</v>
      </c>
      <c r="D34" s="10">
        <f>C34-B34</f>
        <v>52142790.639999986</v>
      </c>
      <c r="E34" s="11">
        <f t="shared" si="3"/>
        <v>1.2090959640979038</v>
      </c>
    </row>
    <row r="35" spans="1:5" hidden="1" x14ac:dyDescent="0.2">
      <c r="A35" s="8"/>
      <c r="B35" s="8"/>
      <c r="C35" s="8"/>
      <c r="D35" s="8"/>
      <c r="E35" s="6" t="e">
        <f t="shared" si="3"/>
        <v>#DIV/0!</v>
      </c>
    </row>
    <row r="36" spans="1:5" hidden="1" x14ac:dyDescent="0.2">
      <c r="A36" s="1"/>
      <c r="B36" s="1"/>
      <c r="C36" s="1"/>
      <c r="D36" s="1"/>
      <c r="E36" s="4" t="e">
        <f t="shared" si="3"/>
        <v>#DIV/0!</v>
      </c>
    </row>
    <row r="37" spans="1:5" hidden="1" x14ac:dyDescent="0.2">
      <c r="A37" s="1"/>
      <c r="B37" s="1"/>
      <c r="C37" s="1"/>
      <c r="D37" s="1"/>
      <c r="E37" s="4" t="e">
        <f t="shared" si="3"/>
        <v>#DIV/0!</v>
      </c>
    </row>
    <row r="38" spans="1:5" hidden="1" x14ac:dyDescent="0.2">
      <c r="A38" s="1"/>
      <c r="B38" s="1"/>
      <c r="C38" s="1"/>
      <c r="D38" s="1"/>
      <c r="E38" s="4" t="e">
        <f t="shared" si="3"/>
        <v>#DIV/0!</v>
      </c>
    </row>
    <row r="39" spans="1:5" hidden="1" x14ac:dyDescent="0.2">
      <c r="A39" s="1"/>
      <c r="B39" s="1"/>
      <c r="C39" s="1"/>
      <c r="D39" s="1"/>
      <c r="E39" s="4" t="e">
        <f t="shared" si="3"/>
        <v>#DIV/0!</v>
      </c>
    </row>
    <row r="40" spans="1:5" hidden="1" x14ac:dyDescent="0.2">
      <c r="A40" s="1"/>
      <c r="B40" s="1"/>
      <c r="C40" s="1"/>
      <c r="D40" s="1"/>
      <c r="E40" s="4" t="e">
        <f t="shared" si="3"/>
        <v>#DIV/0!</v>
      </c>
    </row>
    <row r="41" spans="1:5" hidden="1" x14ac:dyDescent="0.2">
      <c r="A41" s="1"/>
      <c r="B41" s="1"/>
      <c r="C41" s="1"/>
      <c r="D41" s="1"/>
      <c r="E41" s="4" t="e">
        <f t="shared" si="3"/>
        <v>#DIV/0!</v>
      </c>
    </row>
    <row r="42" spans="1:5" hidden="1" x14ac:dyDescent="0.2">
      <c r="A42" s="1"/>
      <c r="B42" s="1"/>
      <c r="C42" s="1"/>
      <c r="D42" s="1"/>
      <c r="E42" s="4" t="e">
        <f t="shared" si="3"/>
        <v>#DIV/0!</v>
      </c>
    </row>
    <row r="43" spans="1:5" hidden="1" x14ac:dyDescent="0.2">
      <c r="A43" s="1"/>
      <c r="B43" s="1"/>
      <c r="C43" s="1"/>
      <c r="D43" s="1"/>
      <c r="E43" s="4" t="e">
        <f t="shared" si="3"/>
        <v>#DIV/0!</v>
      </c>
    </row>
    <row r="44" spans="1:5" hidden="1" x14ac:dyDescent="0.2">
      <c r="A44" s="1"/>
      <c r="B44" s="1"/>
      <c r="C44" s="1"/>
      <c r="D44" s="1"/>
      <c r="E44" s="4" t="e">
        <f t="shared" si="3"/>
        <v>#DIV/0!</v>
      </c>
    </row>
    <row r="45" spans="1:5" hidden="1" x14ac:dyDescent="0.2">
      <c r="A45" s="1"/>
      <c r="B45" s="1"/>
      <c r="C45" s="1"/>
      <c r="D45" s="1"/>
      <c r="E45" s="4" t="e">
        <f t="shared" si="3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Сравнение 01.12.23 с 01.12.24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Семья</cp:lastModifiedBy>
  <cp:lastPrinted>2024-11-11T14:55:48Z</cp:lastPrinted>
  <dcterms:created xsi:type="dcterms:W3CDTF">2022-05-31T17:52:00Z</dcterms:created>
  <dcterms:modified xsi:type="dcterms:W3CDTF">2025-04-01T18:08:47Z</dcterms:modified>
</cp:coreProperties>
</file>