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85" yWindow="-15" windowWidth="14430" windowHeight="1242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D12" i="1" l="1"/>
  <c r="D48" i="1" l="1"/>
  <c r="D46" i="1"/>
  <c r="D42" i="1"/>
  <c r="D37" i="1"/>
  <c r="D34" i="1"/>
  <c r="E34" i="1"/>
  <c r="E42" i="1"/>
  <c r="E48" i="1"/>
  <c r="E46" i="1"/>
  <c r="E37" i="1"/>
  <c r="E27" i="1"/>
  <c r="D27" i="1"/>
  <c r="E23" i="1"/>
  <c r="D23" i="1"/>
  <c r="E17" i="1"/>
  <c r="D17" i="1"/>
  <c r="E14" i="1"/>
  <c r="D14" i="1"/>
  <c r="E12" i="1"/>
  <c r="E5" i="1"/>
  <c r="D5" i="1"/>
  <c r="E52" i="1" l="1"/>
  <c r="D52" i="1"/>
</calcChain>
</file>

<file path=xl/sharedStrings.xml><?xml version="1.0" encoding="utf-8"?>
<sst xmlns="http://schemas.openxmlformats.org/spreadsheetml/2006/main" count="50" uniqueCount="50">
  <si>
    <t>Раздел</t>
  </si>
  <si>
    <t>Раздел, подраздел - Код</t>
  </si>
  <si>
    <t>0100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</si>
  <si>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</si>
  <si>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</si>
  <si>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</si>
  <si>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</si>
  <si>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</si>
  <si>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</si>
  <si>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</si>
  <si>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</si>
  <si>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</si>
  <si>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</si>
  <si>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</si>
  <si>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</si>
  <si>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0401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</si>
  <si>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</si>
  <si>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</si>
  <si>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</si>
  <si>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</si>
  <si>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</si>
  <si>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</si>
  <si>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</si>
  <si>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</si>
  <si>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</si>
  <si>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</si>
  <si>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</si>
  <si>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</si>
  <si>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0705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</si>
  <si>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</si>
  <si>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</si>
  <si>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</si>
  <si>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</si>
  <si>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</si>
  <si>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</si>
  <si>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</si>
  <si>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</si>
  <si>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</si>
  <si>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</si>
  <si>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</si>
  <si>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</si>
  <si>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</si>
  <si>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</si>
  <si>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</si>
  <si>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Итого</t>
  </si>
  <si>
    <t>0804</t>
  </si>
  <si>
    <t>Информация о фактически произведенных расходах по разделам и подразделам классификации расходов бюджета Кондопожского муниципального района в сравнении с первоначально утвержденными решением о бюджете значениями и с уточненными значениями с учетом всех внесенных изменений</t>
  </si>
  <si>
    <t>Бюджетные ассигнования на 01.01.2022</t>
  </si>
  <si>
    <t>Кассовый расход на 31.12.2022</t>
  </si>
  <si>
    <t>0707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</si>
</sst>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4" fontId="1" fillId="4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0" fillId="0" borderId="1" xfId="0" applyNumberFormat="1" applyBorder="1"/>
    <xf numFmtId="4" fontId="0" fillId="0" borderId="1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2"/>
    </xf>
    <xf numFmtId="49" fontId="3" fillId="0" borderId="1" xfId="0" applyNumberFormat="1" applyFont="1" applyBorder="1" applyAlignment="1">
      <alignment horizontal="left" vertical="top" wrapText="1" indent="2"/>
    </xf>
    <xf numFmtId="49" fontId="0" fillId="0" borderId="1" xfId="0" applyNumberFormat="1" applyBorder="1" applyAlignment="1">
      <alignment horizontal="left" vertical="top" wrapText="1" indent="2"/>
    </xf>
    <xf numFmtId="0" fontId="1" fillId="4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52"/>
  <sheetViews>
    <sheetView tabSelected="1" zoomScale="120" zoomScaleNormal="120" workbookViewId="0">
      <selection activeCell="M37" sqref="M37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9.1640625" style="1" customWidth="1"/>
    <col min="4" max="4" width="21.33203125" style="1" customWidth="1"/>
    <col min="5" max="5" width="24.6640625" customWidth="1"/>
  </cols>
  <sheetData>
    <row r="1" spans="1:5" s="1" customFormat="1" ht="57" customHeight="1" x14ac:dyDescent="0.2">
      <c r="A1" s="6" t="s">
        <v>46</v>
      </c>
      <c r="B1" s="7"/>
      <c r="C1" s="7"/>
      <c r="D1" s="7"/>
      <c r="E1" s="7"/>
    </row>
    <row r="2" spans="1:5" s="1" customFormat="1" ht="9.9499999999999993" customHeight="1" x14ac:dyDescent="0.2"/>
    <row r="3" spans="1:5" ht="24.95" customHeight="1" x14ac:dyDescent="0.2">
      <c r="A3" s="8" t="s">
        <v>0</v>
      </c>
      <c r="B3" s="8"/>
      <c r="C3" s="8"/>
      <c r="D3" s="8" t="s">
        <v>47</v>
      </c>
      <c r="E3" s="8" t="s">
        <v>48</v>
      </c>
    </row>
    <row r="4" spans="1:5" ht="38.1" customHeight="1" x14ac:dyDescent="0.2">
      <c r="A4" s="8" t="s">
        <v>1</v>
      </c>
      <c r="B4" s="8"/>
      <c r="C4" s="8"/>
      <c r="D4" s="8"/>
      <c r="E4" s="8"/>
    </row>
    <row r="5" spans="1:5" ht="11.1" customHeight="1" x14ac:dyDescent="0.2">
      <c r="A5" s="13" t="s">
        <v>2</v>
      </c>
      <c r="B5" s="13"/>
      <c r="C5" s="13"/>
      <c r="D5" s="3">
        <f>SUM(D6:D11)</f>
        <v>101817445.75</v>
      </c>
      <c r="E5" s="3">
        <f>SUM(E6:E11)</f>
        <v>113227108.75999999</v>
      </c>
    </row>
    <row r="6" spans="1:5" ht="11.1" customHeight="1" outlineLevel="1" x14ac:dyDescent="0.2">
      <c r="A6" s="9" t="s">
        <v>3</v>
      </c>
      <c r="B6" s="9"/>
      <c r="C6" s="9"/>
      <c r="D6" s="5">
        <v>63000</v>
      </c>
      <c r="E6" s="4"/>
    </row>
    <row r="7" spans="1:5" ht="11.1" customHeight="1" outlineLevel="1" x14ac:dyDescent="0.2">
      <c r="A7" s="9" t="s">
        <v>4</v>
      </c>
      <c r="B7" s="9"/>
      <c r="C7" s="9"/>
      <c r="D7" s="5">
        <v>51837295.969999999</v>
      </c>
      <c r="E7" s="4">
        <v>48227743.789999999</v>
      </c>
    </row>
    <row r="8" spans="1:5" ht="11.1" customHeight="1" outlineLevel="1" x14ac:dyDescent="0.2">
      <c r="A8" s="9" t="s">
        <v>5</v>
      </c>
      <c r="B8" s="9"/>
      <c r="C8" s="9"/>
      <c r="D8" s="5">
        <v>34900</v>
      </c>
      <c r="E8" s="4">
        <v>34900</v>
      </c>
    </row>
    <row r="9" spans="1:5" ht="11.1" customHeight="1" outlineLevel="1" x14ac:dyDescent="0.2">
      <c r="A9" s="9" t="s">
        <v>6</v>
      </c>
      <c r="B9" s="9"/>
      <c r="C9" s="9"/>
      <c r="D9" s="5">
        <v>4131861.86</v>
      </c>
      <c r="E9" s="4">
        <v>4587450.0599999996</v>
      </c>
    </row>
    <row r="10" spans="1:5" ht="11.1" customHeight="1" outlineLevel="1" x14ac:dyDescent="0.2">
      <c r="A10" s="9" t="s">
        <v>7</v>
      </c>
      <c r="B10" s="9"/>
      <c r="C10" s="9"/>
      <c r="D10" s="5">
        <v>700000</v>
      </c>
      <c r="E10" s="4"/>
    </row>
    <row r="11" spans="1:5" ht="11.1" customHeight="1" outlineLevel="1" x14ac:dyDescent="0.2">
      <c r="A11" s="9" t="s">
        <v>8</v>
      </c>
      <c r="B11" s="9"/>
      <c r="C11" s="9"/>
      <c r="D11" s="5">
        <v>45050387.920000002</v>
      </c>
      <c r="E11" s="4">
        <v>60377014.909999996</v>
      </c>
    </row>
    <row r="12" spans="1:5" ht="11.1" customHeight="1" x14ac:dyDescent="0.2">
      <c r="A12" s="13" t="s">
        <v>9</v>
      </c>
      <c r="B12" s="13"/>
      <c r="C12" s="13"/>
      <c r="D12" s="3">
        <f>D13</f>
        <v>1017100</v>
      </c>
      <c r="E12" s="3">
        <f>E13</f>
        <v>1104100</v>
      </c>
    </row>
    <row r="13" spans="1:5" ht="11.1" customHeight="1" outlineLevel="1" x14ac:dyDescent="0.2">
      <c r="A13" s="9" t="s">
        <v>10</v>
      </c>
      <c r="B13" s="9"/>
      <c r="C13" s="9"/>
      <c r="D13" s="5">
        <v>1017100</v>
      </c>
      <c r="E13" s="4">
        <v>1104100</v>
      </c>
    </row>
    <row r="14" spans="1:5" ht="11.1" customHeight="1" x14ac:dyDescent="0.2">
      <c r="A14" s="13" t="s">
        <v>11</v>
      </c>
      <c r="B14" s="13"/>
      <c r="C14" s="13"/>
      <c r="D14" s="3">
        <f>SUM(D15:D16)</f>
        <v>314400</v>
      </c>
      <c r="E14" s="3">
        <f>SUM(E15:E16)</f>
        <v>7992</v>
      </c>
    </row>
    <row r="15" spans="1:5" ht="11.1" customHeight="1" outlineLevel="1" x14ac:dyDescent="0.2">
      <c r="A15" s="9" t="s">
        <v>12</v>
      </c>
      <c r="B15" s="9"/>
      <c r="C15" s="9"/>
      <c r="D15" s="5">
        <v>300000</v>
      </c>
      <c r="E15" s="4"/>
    </row>
    <row r="16" spans="1:5" ht="11.1" customHeight="1" outlineLevel="1" x14ac:dyDescent="0.2">
      <c r="A16" s="9" t="s">
        <v>13</v>
      </c>
      <c r="B16" s="9"/>
      <c r="C16" s="9"/>
      <c r="D16" s="5">
        <v>14400</v>
      </c>
      <c r="E16" s="4">
        <v>7992</v>
      </c>
    </row>
    <row r="17" spans="1:5" ht="11.1" customHeight="1" x14ac:dyDescent="0.2">
      <c r="A17" s="13" t="s">
        <v>14</v>
      </c>
      <c r="B17" s="13"/>
      <c r="C17" s="13"/>
      <c r="D17" s="3">
        <f>SUM(D18:D22)</f>
        <v>3969197.69</v>
      </c>
      <c r="E17" s="3">
        <f>SUM(E18:E22)</f>
        <v>21855049.890000001</v>
      </c>
    </row>
    <row r="18" spans="1:5" ht="11.1" customHeight="1" outlineLevel="1" x14ac:dyDescent="0.2">
      <c r="A18" s="9" t="s">
        <v>15</v>
      </c>
      <c r="B18" s="9"/>
      <c r="C18" s="9"/>
      <c r="D18" s="5">
        <v>108060.13</v>
      </c>
      <c r="E18" s="4">
        <v>129732.58</v>
      </c>
    </row>
    <row r="19" spans="1:5" ht="11.1" customHeight="1" outlineLevel="1" x14ac:dyDescent="0.2">
      <c r="A19" s="9" t="s">
        <v>16</v>
      </c>
      <c r="B19" s="9"/>
      <c r="C19" s="9"/>
      <c r="D19" s="5">
        <v>1298600</v>
      </c>
      <c r="E19" s="4">
        <v>436501.83</v>
      </c>
    </row>
    <row r="20" spans="1:5" ht="11.1" customHeight="1" outlineLevel="1" x14ac:dyDescent="0.2">
      <c r="A20" s="9" t="s">
        <v>17</v>
      </c>
      <c r="B20" s="9"/>
      <c r="C20" s="9"/>
      <c r="D20" s="5">
        <v>1032337.56</v>
      </c>
      <c r="E20" s="4">
        <v>2237337.5</v>
      </c>
    </row>
    <row r="21" spans="1:5" ht="11.1" customHeight="1" outlineLevel="1" x14ac:dyDescent="0.2">
      <c r="A21" s="9" t="s">
        <v>18</v>
      </c>
      <c r="B21" s="9"/>
      <c r="C21" s="9"/>
      <c r="D21" s="5"/>
      <c r="E21" s="4">
        <v>1668156</v>
      </c>
    </row>
    <row r="22" spans="1:5" ht="11.1" customHeight="1" outlineLevel="1" x14ac:dyDescent="0.2">
      <c r="A22" s="9" t="s">
        <v>19</v>
      </c>
      <c r="B22" s="9"/>
      <c r="C22" s="9"/>
      <c r="D22" s="5">
        <v>1530200</v>
      </c>
      <c r="E22" s="4">
        <v>17383321.98</v>
      </c>
    </row>
    <row r="23" spans="1:5" ht="11.1" customHeight="1" x14ac:dyDescent="0.2">
      <c r="A23" s="13" t="s">
        <v>20</v>
      </c>
      <c r="B23" s="13"/>
      <c r="C23" s="13"/>
      <c r="D23" s="3">
        <f>SUM(D24:D26)</f>
        <v>3074219.91</v>
      </c>
      <c r="E23" s="3">
        <f>SUM(E24:E26)</f>
        <v>21326694.219999999</v>
      </c>
    </row>
    <row r="24" spans="1:5" ht="11.1" customHeight="1" outlineLevel="1" x14ac:dyDescent="0.2">
      <c r="A24" s="9" t="s">
        <v>21</v>
      </c>
      <c r="B24" s="9"/>
      <c r="C24" s="9"/>
      <c r="D24" s="5">
        <v>2683509.91</v>
      </c>
      <c r="E24" s="4">
        <v>9355053.2599999998</v>
      </c>
    </row>
    <row r="25" spans="1:5" ht="11.1" customHeight="1" outlineLevel="1" x14ac:dyDescent="0.2">
      <c r="A25" s="9" t="s">
        <v>22</v>
      </c>
      <c r="B25" s="9"/>
      <c r="C25" s="9"/>
      <c r="D25" s="5"/>
      <c r="E25" s="4">
        <v>7523306.7800000003</v>
      </c>
    </row>
    <row r="26" spans="1:5" ht="11.1" customHeight="1" outlineLevel="1" x14ac:dyDescent="0.2">
      <c r="A26" s="9" t="s">
        <v>23</v>
      </c>
      <c r="B26" s="9"/>
      <c r="C26" s="9"/>
      <c r="D26" s="5">
        <v>390710</v>
      </c>
      <c r="E26" s="4">
        <v>4448334.18</v>
      </c>
    </row>
    <row r="27" spans="1:5" ht="11.1" customHeight="1" x14ac:dyDescent="0.2">
      <c r="A27" s="13" t="s">
        <v>24</v>
      </c>
      <c r="B27" s="13"/>
      <c r="C27" s="13"/>
      <c r="D27" s="3">
        <f>SUM(D28:D33)</f>
        <v>655925830.69999993</v>
      </c>
      <c r="E27" s="3">
        <f>SUM(E28:E33)</f>
        <v>819623725.67000008</v>
      </c>
    </row>
    <row r="28" spans="1:5" ht="11.1" customHeight="1" outlineLevel="1" x14ac:dyDescent="0.2">
      <c r="A28" s="9" t="s">
        <v>25</v>
      </c>
      <c r="B28" s="9"/>
      <c r="C28" s="9"/>
      <c r="D28" s="5">
        <v>244561632.97999999</v>
      </c>
      <c r="E28" s="4">
        <v>314299327.97000003</v>
      </c>
    </row>
    <row r="29" spans="1:5" ht="11.1" customHeight="1" outlineLevel="1" x14ac:dyDescent="0.2">
      <c r="A29" s="9" t="s">
        <v>26</v>
      </c>
      <c r="B29" s="9"/>
      <c r="C29" s="9"/>
      <c r="D29" s="5">
        <v>327225018.88</v>
      </c>
      <c r="E29" s="4">
        <v>407872083.11000001</v>
      </c>
    </row>
    <row r="30" spans="1:5" ht="11.1" customHeight="1" outlineLevel="1" x14ac:dyDescent="0.2">
      <c r="A30" s="9" t="s">
        <v>27</v>
      </c>
      <c r="B30" s="9"/>
      <c r="C30" s="9"/>
      <c r="D30" s="5">
        <v>75786544.870000005</v>
      </c>
      <c r="E30" s="4">
        <v>87511976.829999998</v>
      </c>
    </row>
    <row r="31" spans="1:5" ht="11.1" customHeight="1" outlineLevel="1" x14ac:dyDescent="0.2">
      <c r="A31" s="9" t="s">
        <v>28</v>
      </c>
      <c r="B31" s="9"/>
      <c r="C31" s="9"/>
      <c r="D31" s="5"/>
      <c r="E31" s="4">
        <v>504814.5</v>
      </c>
    </row>
    <row r="32" spans="1:5" ht="11.1" customHeight="1" outlineLevel="1" x14ac:dyDescent="0.2">
      <c r="A32" s="10" t="s">
        <v>49</v>
      </c>
      <c r="B32" s="11"/>
      <c r="C32" s="11"/>
      <c r="D32" s="5">
        <v>3311279.54</v>
      </c>
      <c r="E32" s="4">
        <v>3812292.29</v>
      </c>
    </row>
    <row r="33" spans="1:5" ht="11.1" customHeight="1" outlineLevel="1" x14ac:dyDescent="0.2">
      <c r="A33" s="9" t="s">
        <v>29</v>
      </c>
      <c r="B33" s="9"/>
      <c r="C33" s="9"/>
      <c r="D33" s="5">
        <v>5041354.43</v>
      </c>
      <c r="E33" s="4">
        <v>5623230.9699999997</v>
      </c>
    </row>
    <row r="34" spans="1:5" ht="11.1" customHeight="1" x14ac:dyDescent="0.2">
      <c r="A34" s="13" t="s">
        <v>30</v>
      </c>
      <c r="B34" s="13"/>
      <c r="C34" s="13"/>
      <c r="D34" s="3">
        <f>D35+D36</f>
        <v>22440057.77</v>
      </c>
      <c r="E34" s="3">
        <f>E35+E36</f>
        <v>34466685.659999996</v>
      </c>
    </row>
    <row r="35" spans="1:5" ht="11.1" customHeight="1" outlineLevel="1" x14ac:dyDescent="0.2">
      <c r="A35" s="9" t="s">
        <v>31</v>
      </c>
      <c r="B35" s="9"/>
      <c r="C35" s="9"/>
      <c r="D35" s="5">
        <v>22440057.77</v>
      </c>
      <c r="E35" s="4">
        <v>32765008.699999999</v>
      </c>
    </row>
    <row r="36" spans="1:5" ht="11.1" customHeight="1" outlineLevel="1" x14ac:dyDescent="0.2">
      <c r="A36" s="10" t="s">
        <v>45</v>
      </c>
      <c r="B36" s="11"/>
      <c r="C36" s="11"/>
      <c r="D36" s="5"/>
      <c r="E36" s="4">
        <v>1701676.96</v>
      </c>
    </row>
    <row r="37" spans="1:5" ht="11.1" customHeight="1" x14ac:dyDescent="0.2">
      <c r="A37" s="13" t="s">
        <v>32</v>
      </c>
      <c r="B37" s="13"/>
      <c r="C37" s="13"/>
      <c r="D37" s="3">
        <f>SUM(D38:D41)</f>
        <v>55097188.159999996</v>
      </c>
      <c r="E37" s="3">
        <f>SUM(E38:E41)</f>
        <v>45467337.689999998</v>
      </c>
    </row>
    <row r="38" spans="1:5" ht="11.1" customHeight="1" outlineLevel="1" x14ac:dyDescent="0.2">
      <c r="A38" s="9" t="s">
        <v>33</v>
      </c>
      <c r="B38" s="9"/>
      <c r="C38" s="9"/>
      <c r="D38" s="5">
        <v>8009228.1600000001</v>
      </c>
      <c r="E38" s="4">
        <v>8024808.2400000002</v>
      </c>
    </row>
    <row r="39" spans="1:5" ht="11.1" customHeight="1" outlineLevel="1" x14ac:dyDescent="0.2">
      <c r="A39" s="9" t="s">
        <v>34</v>
      </c>
      <c r="B39" s="9"/>
      <c r="C39" s="9"/>
      <c r="D39" s="5">
        <v>15860360</v>
      </c>
      <c r="E39" s="4">
        <v>11534001.75</v>
      </c>
    </row>
    <row r="40" spans="1:5" ht="11.1" customHeight="1" outlineLevel="1" x14ac:dyDescent="0.2">
      <c r="A40" s="9" t="s">
        <v>35</v>
      </c>
      <c r="B40" s="9"/>
      <c r="C40" s="9"/>
      <c r="D40" s="5">
        <v>28957700</v>
      </c>
      <c r="E40" s="4">
        <v>23483127.699999999</v>
      </c>
    </row>
    <row r="41" spans="1:5" ht="11.1" customHeight="1" outlineLevel="1" x14ac:dyDescent="0.2">
      <c r="A41" s="9" t="s">
        <v>36</v>
      </c>
      <c r="B41" s="9"/>
      <c r="C41" s="9"/>
      <c r="D41" s="5">
        <v>2269900</v>
      </c>
      <c r="E41" s="4">
        <v>2425400</v>
      </c>
    </row>
    <row r="42" spans="1:5" ht="11.1" customHeight="1" x14ac:dyDescent="0.2">
      <c r="A42" s="13" t="s">
        <v>37</v>
      </c>
      <c r="B42" s="13"/>
      <c r="C42" s="13"/>
      <c r="D42" s="3">
        <f>SUM(D43:D45)</f>
        <v>19666053.440000001</v>
      </c>
      <c r="E42" s="3">
        <f>SUM(E43:E45)</f>
        <v>33330209.219999999</v>
      </c>
    </row>
    <row r="43" spans="1:5" ht="11.1" customHeight="1" outlineLevel="1" x14ac:dyDescent="0.2">
      <c r="A43" s="9" t="s">
        <v>38</v>
      </c>
      <c r="B43" s="9"/>
      <c r="C43" s="9"/>
      <c r="D43" s="5">
        <v>19566053.440000001</v>
      </c>
      <c r="E43" s="4">
        <v>31090242.890000001</v>
      </c>
    </row>
    <row r="44" spans="1:5" ht="11.1" customHeight="1" outlineLevel="1" x14ac:dyDescent="0.2">
      <c r="A44" s="9">
        <v>1102</v>
      </c>
      <c r="B44" s="9"/>
      <c r="C44" s="9"/>
      <c r="D44" s="5">
        <v>100000</v>
      </c>
      <c r="E44" s="4">
        <v>2239966.33</v>
      </c>
    </row>
    <row r="45" spans="1:5" ht="11.1" customHeight="1" outlineLevel="1" x14ac:dyDescent="0.2">
      <c r="A45" s="9">
        <v>1103</v>
      </c>
      <c r="B45" s="9"/>
      <c r="C45" s="9"/>
      <c r="D45" s="5"/>
      <c r="E45" s="4"/>
    </row>
    <row r="46" spans="1:5" ht="11.1" customHeight="1" x14ac:dyDescent="0.2">
      <c r="A46" s="13" t="s">
        <v>39</v>
      </c>
      <c r="B46" s="13"/>
      <c r="C46" s="13"/>
      <c r="D46" s="3">
        <f>D47</f>
        <v>19273059.68</v>
      </c>
      <c r="E46" s="3">
        <f>E47</f>
        <v>4951326.79</v>
      </c>
    </row>
    <row r="47" spans="1:5" ht="11.1" customHeight="1" outlineLevel="1" x14ac:dyDescent="0.2">
      <c r="A47" s="9" t="s">
        <v>40</v>
      </c>
      <c r="B47" s="9"/>
      <c r="C47" s="9"/>
      <c r="D47" s="5">
        <v>19273059.68</v>
      </c>
      <c r="E47" s="4">
        <v>4951326.79</v>
      </c>
    </row>
    <row r="48" spans="1:5" ht="11.1" customHeight="1" x14ac:dyDescent="0.2">
      <c r="A48" s="13" t="s">
        <v>41</v>
      </c>
      <c r="B48" s="13"/>
      <c r="C48" s="13"/>
      <c r="D48" s="3">
        <f>SUM(D49:D51)</f>
        <v>16729000</v>
      </c>
      <c r="E48" s="3">
        <f>SUM(E49:E51)</f>
        <v>38893285.549999997</v>
      </c>
    </row>
    <row r="49" spans="1:5" ht="11.1" customHeight="1" outlineLevel="1" x14ac:dyDescent="0.2">
      <c r="A49" s="9" t="s">
        <v>42</v>
      </c>
      <c r="B49" s="9"/>
      <c r="C49" s="9"/>
      <c r="D49" s="5">
        <v>12729000</v>
      </c>
      <c r="E49" s="4">
        <v>12729000</v>
      </c>
    </row>
    <row r="50" spans="1:5" ht="11.1" customHeight="1" outlineLevel="1" x14ac:dyDescent="0.2">
      <c r="A50" s="9">
        <v>1402</v>
      </c>
      <c r="B50" s="9"/>
      <c r="C50" s="9"/>
      <c r="D50" s="5"/>
      <c r="E50" s="4">
        <v>700000</v>
      </c>
    </row>
    <row r="51" spans="1:5" ht="11.1" customHeight="1" outlineLevel="1" x14ac:dyDescent="0.2">
      <c r="A51" s="9" t="s">
        <v>43</v>
      </c>
      <c r="B51" s="9"/>
      <c r="C51" s="9"/>
      <c r="D51" s="5">
        <v>4000000</v>
      </c>
      <c r="E51" s="4">
        <v>25464285.550000001</v>
      </c>
    </row>
    <row r="52" spans="1:5" ht="12.95" customHeight="1" x14ac:dyDescent="0.2">
      <c r="A52" s="12" t="s">
        <v>44</v>
      </c>
      <c r="B52" s="12"/>
      <c r="C52" s="12"/>
      <c r="D52" s="2">
        <f>D5+D12+D14+D17+D23+D27+D34+D37+D42+D46+D48</f>
        <v>899323553.0999999</v>
      </c>
      <c r="E52" s="2">
        <f>E5+E12+E14+E17+E23+E27+E34+E37+E42+E46+E48</f>
        <v>1134253515.45</v>
      </c>
    </row>
  </sheetData>
  <mergeCells count="53">
    <mergeCell ref="A3:C3"/>
    <mergeCell ref="D3:D4"/>
    <mergeCell ref="A4:C4"/>
    <mergeCell ref="A32:C32"/>
    <mergeCell ref="A44:C44"/>
    <mergeCell ref="A8:C8"/>
    <mergeCell ref="A9:C9"/>
    <mergeCell ref="A10:C10"/>
    <mergeCell ref="A5:C5"/>
    <mergeCell ref="A6:C6"/>
    <mergeCell ref="A7:C7"/>
    <mergeCell ref="A14:C14"/>
    <mergeCell ref="A15:C15"/>
    <mergeCell ref="A16:C16"/>
    <mergeCell ref="A11:C11"/>
    <mergeCell ref="A12:C12"/>
    <mergeCell ref="A13:C13"/>
    <mergeCell ref="A20:C20"/>
    <mergeCell ref="A21:C21"/>
    <mergeCell ref="A22:C22"/>
    <mergeCell ref="A23:C23"/>
    <mergeCell ref="A17:C17"/>
    <mergeCell ref="A18:C18"/>
    <mergeCell ref="A19:C19"/>
    <mergeCell ref="A33:C33"/>
    <mergeCell ref="A27:C27"/>
    <mergeCell ref="A28:C28"/>
    <mergeCell ref="A29:C29"/>
    <mergeCell ref="A24:C24"/>
    <mergeCell ref="A25:C25"/>
    <mergeCell ref="A26:C26"/>
    <mergeCell ref="A51:C51"/>
    <mergeCell ref="A52:C52"/>
    <mergeCell ref="A46:C46"/>
    <mergeCell ref="A47:C47"/>
    <mergeCell ref="A48:C48"/>
    <mergeCell ref="A50:C50"/>
    <mergeCell ref="A1:E1"/>
    <mergeCell ref="E3:E4"/>
    <mergeCell ref="A45:C45"/>
    <mergeCell ref="A36:C36"/>
    <mergeCell ref="A49:C49"/>
    <mergeCell ref="A41:C41"/>
    <mergeCell ref="A42:C42"/>
    <mergeCell ref="A43:C43"/>
    <mergeCell ref="A38:C38"/>
    <mergeCell ref="A39:C39"/>
    <mergeCell ref="A40:C40"/>
    <mergeCell ref="A34:C34"/>
    <mergeCell ref="A35:C35"/>
    <mergeCell ref="A37:C37"/>
    <mergeCell ref="A30:C30"/>
    <mergeCell ref="A31:C31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 Блинова</cp:lastModifiedBy>
  <dcterms:modified xsi:type="dcterms:W3CDTF">2024-03-13T15:15:17Z</dcterms:modified>
</cp:coreProperties>
</file>