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53" i="1" l="1"/>
  <c r="F53" i="1"/>
  <c r="G50" i="1"/>
  <c r="F50" i="1"/>
  <c r="G48" i="1"/>
  <c r="G44" i="1"/>
  <c r="G39" i="1"/>
  <c r="F48" i="1"/>
  <c r="F44" i="1"/>
  <c r="F39" i="1"/>
  <c r="G36" i="1"/>
  <c r="F36" i="1"/>
  <c r="G29" i="1"/>
  <c r="F29" i="1"/>
  <c r="G25" i="1"/>
  <c r="F25" i="1"/>
  <c r="G19" i="1"/>
  <c r="F19" i="1"/>
  <c r="G15" i="1"/>
  <c r="F15" i="1"/>
  <c r="G13" i="1"/>
  <c r="F13" i="1"/>
  <c r="G6" i="1"/>
  <c r="F6" i="1"/>
</calcChain>
</file>

<file path=xl/sharedStrings.xml><?xml version="1.0" encoding="utf-8"?>
<sst xmlns="http://schemas.openxmlformats.org/spreadsheetml/2006/main" count="103" uniqueCount="103">
  <si>
    <t>Отбор:</t>
  </si>
  <si>
    <t>Бюджет (фин.орган) Равно "Бюджет Кондопожского муниципального района"</t>
  </si>
  <si>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</si>
  <si>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</si>
  <si>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</si>
  <si>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</si>
  <si>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</si>
  <si>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</si>
  <si>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</si>
  <si>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</si>
  <si>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</si>
  <si>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</si>
  <si>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</si>
  <si>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</si>
  <si>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</si>
  <si>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</si>
  <si>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</si>
  <si>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</si>
  <si>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</si>
  <si>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</si>
  <si>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</si>
  <si>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</si>
  <si>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</si>
  <si>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</si>
  <si>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</si>
  <si>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</si>
  <si>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</si>
  <si>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</si>
  <si>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</si>
  <si>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</si>
  <si>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</si>
  <si>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</si>
  <si>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</si>
  <si>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</si>
  <si>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</si>
  <si>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</si>
  <si>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</si>
  <si>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</si>
  <si>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</si>
  <si>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</si>
  <si>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</si>
  <si>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</si>
  <si>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</si>
  <si>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</si>
  <si>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</si>
  <si>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</si>
  <si>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</si>
  <si>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</si>
  <si>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</si>
  <si>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</si>
  <si>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</si>
  <si>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</si>
  <si>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</si>
  <si>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</si>
  <si>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</si>
  <si>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</si>
  <si>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</si>
  <si>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</si>
  <si>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</si>
  <si>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</si>
  <si>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</si>
  <si>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</si>
  <si>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</si>
  <si>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</si>
  <si>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</si>
  <si>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</si>
  <si>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</si>
  <si>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</si>
  <si>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</si>
  <si>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</si>
  <si>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</si>
  <si>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</si>
  <si>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</si>
  <si>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</si>
  <si>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</si>
  <si>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</si>
  <si>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</si>
  <si>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</si>
  <si>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</si>
  <si>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</si>
  <si>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</si>
  <si>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</si>
  <si>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</si>
  <si>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</si>
  <si>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</si>
  <si>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</si>
  <si>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</si>
  <si>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</si>
  <si>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</si>
  <si>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</si>
  <si>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</si>
  <si>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</si>
  <si>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</si>
  <si>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</si>
  <si>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</si>
  <si>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</si>
  <si>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</si>
  <si>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</si>
  <si>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</si>
  <si>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Плановые значения за второй квартал 2020 года</t>
  </si>
  <si>
    <t>Плановые значения за второй квартал 2021 года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</si>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</sst>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6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 style="thin">
        <color rgb="FF7D8AB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3"/>
  <sheetViews>
    <sheetView tabSelected="1" workbookViewId="0">
      <selection activeCell="H24" sqref="H24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21.5" style="1" customWidth="1"/>
    <col min="7" max="7" width="21.33203125" customWidth="1"/>
  </cols>
  <sheetData>
    <row r="1" spans="1:7" s="1" customFormat="1" ht="9.9499999999999993" customHeight="1" x14ac:dyDescent="0.2"/>
    <row r="2" spans="1:7" ht="13.5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12.95" customHeight="1" x14ac:dyDescent="0.2">
      <c r="A4" s="6" t="s">
        <v>2</v>
      </c>
      <c r="B4" s="6"/>
      <c r="C4" s="6"/>
      <c r="D4" s="6" t="s">
        <v>3</v>
      </c>
      <c r="E4" s="6"/>
      <c r="F4" s="11" t="s">
        <v>99</v>
      </c>
      <c r="G4" s="11" t="s">
        <v>100</v>
      </c>
    </row>
    <row r="5" spans="1:7" ht="38.1" customHeight="1" x14ac:dyDescent="0.2">
      <c r="A5" s="6" t="s">
        <v>4</v>
      </c>
      <c r="B5" s="6"/>
      <c r="C5" s="6"/>
      <c r="D5" s="6" t="s">
        <v>5</v>
      </c>
      <c r="E5" s="6"/>
      <c r="F5" s="12"/>
      <c r="G5" s="12"/>
    </row>
    <row r="6" spans="1:7" ht="11.1" customHeight="1" x14ac:dyDescent="0.2">
      <c r="A6" s="7" t="s">
        <v>6</v>
      </c>
      <c r="B6" s="7"/>
      <c r="C6" s="7"/>
      <c r="D6" s="7" t="s">
        <v>7</v>
      </c>
      <c r="E6" s="7"/>
      <c r="F6" s="3">
        <f>SUM(F7:F12)</f>
        <v>112740703.03999999</v>
      </c>
      <c r="G6" s="3">
        <f>SUM(G7:G12)</f>
        <v>107389607.34</v>
      </c>
    </row>
    <row r="7" spans="1:7" ht="21.95" customHeight="1" outlineLevel="1" x14ac:dyDescent="0.2">
      <c r="A7" s="8" t="s">
        <v>8</v>
      </c>
      <c r="B7" s="8"/>
      <c r="C7" s="8"/>
      <c r="D7" s="9" t="s">
        <v>9</v>
      </c>
      <c r="E7" s="9"/>
      <c r="F7" s="4">
        <v>108000</v>
      </c>
      <c r="G7" s="4">
        <v>63000</v>
      </c>
    </row>
    <row r="8" spans="1:7" ht="33" customHeight="1" outlineLevel="1" x14ac:dyDescent="0.2">
      <c r="A8" s="8" t="s">
        <v>10</v>
      </c>
      <c r="B8" s="8"/>
      <c r="C8" s="8"/>
      <c r="D8" s="9" t="s">
        <v>11</v>
      </c>
      <c r="E8" s="9"/>
      <c r="F8" s="4">
        <v>69069723.099999994</v>
      </c>
      <c r="G8" s="4">
        <v>58040998.329999998</v>
      </c>
    </row>
    <row r="9" spans="1:7" ht="11.1" customHeight="1" outlineLevel="1" x14ac:dyDescent="0.2">
      <c r="A9" s="8" t="s">
        <v>12</v>
      </c>
      <c r="B9" s="8"/>
      <c r="C9" s="8"/>
      <c r="D9" s="9" t="s">
        <v>13</v>
      </c>
      <c r="E9" s="9"/>
      <c r="F9" s="4">
        <v>4000</v>
      </c>
      <c r="G9" s="4">
        <v>9500</v>
      </c>
    </row>
    <row r="10" spans="1:7" ht="21.95" customHeight="1" outlineLevel="1" x14ac:dyDescent="0.2">
      <c r="A10" s="8" t="s">
        <v>14</v>
      </c>
      <c r="B10" s="8"/>
      <c r="C10" s="8"/>
      <c r="D10" s="9" t="s">
        <v>15</v>
      </c>
      <c r="E10" s="9"/>
      <c r="F10" s="4">
        <v>3667284</v>
      </c>
      <c r="G10" s="4">
        <v>4178511.39</v>
      </c>
    </row>
    <row r="11" spans="1:7" ht="11.1" customHeight="1" outlineLevel="1" x14ac:dyDescent="0.2">
      <c r="A11" s="8" t="s">
        <v>16</v>
      </c>
      <c r="B11" s="8"/>
      <c r="C11" s="8"/>
      <c r="D11" s="9" t="s">
        <v>17</v>
      </c>
      <c r="E11" s="9"/>
      <c r="F11" s="4">
        <v>752213</v>
      </c>
      <c r="G11" s="4">
        <v>1777204.32</v>
      </c>
    </row>
    <row r="12" spans="1:7" ht="11.1" customHeight="1" outlineLevel="1" x14ac:dyDescent="0.2">
      <c r="A12" s="8" t="s">
        <v>18</v>
      </c>
      <c r="B12" s="8"/>
      <c r="C12" s="8"/>
      <c r="D12" s="9" t="s">
        <v>19</v>
      </c>
      <c r="E12" s="9"/>
      <c r="F12" s="4">
        <v>39139482.939999998</v>
      </c>
      <c r="G12" s="4">
        <v>43320393.299999997</v>
      </c>
    </row>
    <row r="13" spans="1:7" ht="11.1" customHeight="1" x14ac:dyDescent="0.2">
      <c r="A13" s="7" t="s">
        <v>20</v>
      </c>
      <c r="B13" s="7"/>
      <c r="C13" s="7"/>
      <c r="D13" s="7" t="s">
        <v>21</v>
      </c>
      <c r="E13" s="7"/>
      <c r="F13" s="3">
        <f>F14</f>
        <v>895300</v>
      </c>
      <c r="G13" s="3">
        <f>G14</f>
        <v>963900</v>
      </c>
    </row>
    <row r="14" spans="1:7" ht="11.1" customHeight="1" outlineLevel="1" x14ac:dyDescent="0.2">
      <c r="A14" s="8" t="s">
        <v>22</v>
      </c>
      <c r="B14" s="8"/>
      <c r="C14" s="8"/>
      <c r="D14" s="9" t="s">
        <v>23</v>
      </c>
      <c r="E14" s="9"/>
      <c r="F14" s="4">
        <v>895300</v>
      </c>
      <c r="G14" s="4">
        <v>963900</v>
      </c>
    </row>
    <row r="15" spans="1:7" ht="11.1" customHeight="1" x14ac:dyDescent="0.2">
      <c r="A15" s="7" t="s">
        <v>24</v>
      </c>
      <c r="B15" s="7"/>
      <c r="C15" s="7"/>
      <c r="D15" s="7" t="s">
        <v>25</v>
      </c>
      <c r="E15" s="7"/>
      <c r="F15" s="3">
        <f>SUM(F16:F18)</f>
        <v>361584</v>
      </c>
      <c r="G15" s="3">
        <f>SUM(G16:G18)</f>
        <v>311600</v>
      </c>
    </row>
    <row r="16" spans="1:7" ht="21.95" customHeight="1" outlineLevel="1" x14ac:dyDescent="0.2">
      <c r="A16" s="8" t="s">
        <v>26</v>
      </c>
      <c r="B16" s="8"/>
      <c r="C16" s="8"/>
      <c r="D16" s="9" t="s">
        <v>27</v>
      </c>
      <c r="E16" s="9"/>
      <c r="F16" s="4">
        <v>300000</v>
      </c>
      <c r="G16" s="4">
        <v>0</v>
      </c>
    </row>
    <row r="17" spans="1:7" ht="21.95" customHeight="1" outlineLevel="1" x14ac:dyDescent="0.2">
      <c r="A17" s="8" t="s">
        <v>101</v>
      </c>
      <c r="B17" s="8"/>
      <c r="C17" s="8"/>
      <c r="D17" s="9" t="s">
        <v>102</v>
      </c>
      <c r="E17" s="9"/>
      <c r="F17" s="4">
        <v>0</v>
      </c>
      <c r="G17" s="4">
        <v>300000</v>
      </c>
    </row>
    <row r="18" spans="1:7" ht="21.95" customHeight="1" outlineLevel="1" x14ac:dyDescent="0.2">
      <c r="A18" s="8" t="s">
        <v>28</v>
      </c>
      <c r="B18" s="8"/>
      <c r="C18" s="8"/>
      <c r="D18" s="9" t="s">
        <v>29</v>
      </c>
      <c r="E18" s="9"/>
      <c r="F18" s="4">
        <v>61584</v>
      </c>
      <c r="G18" s="4">
        <v>11600</v>
      </c>
    </row>
    <row r="19" spans="1:7" ht="11.1" customHeight="1" x14ac:dyDescent="0.2">
      <c r="A19" s="7" t="s">
        <v>30</v>
      </c>
      <c r="B19" s="7"/>
      <c r="C19" s="7"/>
      <c r="D19" s="7" t="s">
        <v>31</v>
      </c>
      <c r="E19" s="7"/>
      <c r="F19" s="3">
        <f>SUM(F20:F24)</f>
        <v>71807310.049999997</v>
      </c>
      <c r="G19" s="3">
        <f>SUM(G20:G24)</f>
        <v>8406594.0199999996</v>
      </c>
    </row>
    <row r="20" spans="1:7" ht="11.1" customHeight="1" outlineLevel="1" x14ac:dyDescent="0.2">
      <c r="A20" s="8" t="s">
        <v>32</v>
      </c>
      <c r="B20" s="8"/>
      <c r="C20" s="8"/>
      <c r="D20" s="9" t="s">
        <v>33</v>
      </c>
      <c r="E20" s="9"/>
      <c r="F20" s="4">
        <v>204780</v>
      </c>
      <c r="G20" s="4">
        <v>118168.3</v>
      </c>
    </row>
    <row r="21" spans="1:7" ht="11.1" customHeight="1" outlineLevel="1" x14ac:dyDescent="0.2">
      <c r="A21" s="8" t="s">
        <v>34</v>
      </c>
      <c r="B21" s="8"/>
      <c r="C21" s="8"/>
      <c r="D21" s="9" t="s">
        <v>35</v>
      </c>
      <c r="E21" s="9"/>
      <c r="F21" s="4">
        <v>1670000</v>
      </c>
      <c r="G21" s="4">
        <v>1025000</v>
      </c>
    </row>
    <row r="22" spans="1:7" ht="11.1" customHeight="1" outlineLevel="1" x14ac:dyDescent="0.2">
      <c r="A22" s="8" t="s">
        <v>36</v>
      </c>
      <c r="B22" s="8"/>
      <c r="C22" s="8"/>
      <c r="D22" s="9" t="s">
        <v>37</v>
      </c>
      <c r="E22" s="9"/>
      <c r="F22" s="4">
        <v>1100000</v>
      </c>
      <c r="G22" s="4">
        <v>1323458.3999999999</v>
      </c>
    </row>
    <row r="23" spans="1:7" ht="11.1" customHeight="1" outlineLevel="1" x14ac:dyDescent="0.2">
      <c r="A23" s="8" t="s">
        <v>38</v>
      </c>
      <c r="B23" s="8"/>
      <c r="C23" s="8"/>
      <c r="D23" s="9" t="s">
        <v>39</v>
      </c>
      <c r="E23" s="9"/>
      <c r="F23" s="4">
        <v>68535000</v>
      </c>
      <c r="G23" s="4">
        <v>5792400</v>
      </c>
    </row>
    <row r="24" spans="1:7" ht="11.1" customHeight="1" outlineLevel="1" x14ac:dyDescent="0.2">
      <c r="A24" s="8" t="s">
        <v>40</v>
      </c>
      <c r="B24" s="8"/>
      <c r="C24" s="8"/>
      <c r="D24" s="9" t="s">
        <v>41</v>
      </c>
      <c r="E24" s="9"/>
      <c r="F24" s="4">
        <v>297530.05</v>
      </c>
      <c r="G24" s="4">
        <v>147567.32</v>
      </c>
    </row>
    <row r="25" spans="1:7" ht="11.1" customHeight="1" x14ac:dyDescent="0.2">
      <c r="A25" s="7" t="s">
        <v>42</v>
      </c>
      <c r="B25" s="7"/>
      <c r="C25" s="7"/>
      <c r="D25" s="7" t="s">
        <v>43</v>
      </c>
      <c r="E25" s="7"/>
      <c r="F25" s="3">
        <f>SUM(F26:F28)</f>
        <v>222940501.18000001</v>
      </c>
      <c r="G25" s="3">
        <f>SUM(G26:G28)</f>
        <v>118540099.70999999</v>
      </c>
    </row>
    <row r="26" spans="1:7" ht="11.1" customHeight="1" outlineLevel="1" x14ac:dyDescent="0.2">
      <c r="A26" s="8" t="s">
        <v>44</v>
      </c>
      <c r="B26" s="8"/>
      <c r="C26" s="8"/>
      <c r="D26" s="9" t="s">
        <v>45</v>
      </c>
      <c r="E26" s="9"/>
      <c r="F26" s="4">
        <v>206865205.46000001</v>
      </c>
      <c r="G26" s="4">
        <v>117406113.55</v>
      </c>
    </row>
    <row r="27" spans="1:7" ht="11.1" customHeight="1" outlineLevel="1" x14ac:dyDescent="0.2">
      <c r="A27" s="8" t="s">
        <v>46</v>
      </c>
      <c r="B27" s="8"/>
      <c r="C27" s="8"/>
      <c r="D27" s="9" t="s">
        <v>47</v>
      </c>
      <c r="E27" s="9"/>
      <c r="F27" s="4">
        <v>12727914</v>
      </c>
      <c r="G27" s="4">
        <v>470804.24</v>
      </c>
    </row>
    <row r="28" spans="1:7" ht="11.1" customHeight="1" outlineLevel="1" x14ac:dyDescent="0.2">
      <c r="A28" s="8" t="s">
        <v>48</v>
      </c>
      <c r="B28" s="8"/>
      <c r="C28" s="8"/>
      <c r="D28" s="9" t="s">
        <v>49</v>
      </c>
      <c r="E28" s="9"/>
      <c r="F28" s="4">
        <v>3347381.72</v>
      </c>
      <c r="G28" s="4">
        <v>663181.92000000004</v>
      </c>
    </row>
    <row r="29" spans="1:7" ht="11.1" customHeight="1" x14ac:dyDescent="0.2">
      <c r="A29" s="7" t="s">
        <v>50</v>
      </c>
      <c r="B29" s="7"/>
      <c r="C29" s="7"/>
      <c r="D29" s="7" t="s">
        <v>51</v>
      </c>
      <c r="E29" s="7"/>
      <c r="F29" s="3">
        <f>SUM(F30:F35)</f>
        <v>712124078.15999997</v>
      </c>
      <c r="G29" s="3">
        <f>SUM(G30:G35)</f>
        <v>711021195.41000009</v>
      </c>
    </row>
    <row r="30" spans="1:7" ht="11.1" customHeight="1" outlineLevel="1" x14ac:dyDescent="0.2">
      <c r="A30" s="8" t="s">
        <v>52</v>
      </c>
      <c r="B30" s="8"/>
      <c r="C30" s="8"/>
      <c r="D30" s="9" t="s">
        <v>53</v>
      </c>
      <c r="E30" s="9"/>
      <c r="F30" s="4">
        <v>276971116.23000002</v>
      </c>
      <c r="G30" s="4">
        <v>247369409.96000001</v>
      </c>
    </row>
    <row r="31" spans="1:7" ht="11.1" customHeight="1" outlineLevel="1" x14ac:dyDescent="0.2">
      <c r="A31" s="8" t="s">
        <v>54</v>
      </c>
      <c r="B31" s="8"/>
      <c r="C31" s="8"/>
      <c r="D31" s="9" t="s">
        <v>55</v>
      </c>
      <c r="E31" s="9"/>
      <c r="F31" s="4">
        <v>337315065.04000002</v>
      </c>
      <c r="G31" s="4">
        <v>379954581.72000003</v>
      </c>
    </row>
    <row r="32" spans="1:7" ht="11.1" customHeight="1" outlineLevel="1" x14ac:dyDescent="0.2">
      <c r="A32" s="8" t="s">
        <v>56</v>
      </c>
      <c r="B32" s="8"/>
      <c r="C32" s="8"/>
      <c r="D32" s="9" t="s">
        <v>57</v>
      </c>
      <c r="E32" s="9"/>
      <c r="F32" s="4">
        <v>80521471.75</v>
      </c>
      <c r="G32" s="4">
        <v>76301189.870000005</v>
      </c>
    </row>
    <row r="33" spans="1:7" ht="11.1" customHeight="1" outlineLevel="1" x14ac:dyDescent="0.2">
      <c r="A33" s="8" t="s">
        <v>58</v>
      </c>
      <c r="B33" s="8"/>
      <c r="C33" s="8"/>
      <c r="D33" s="9" t="s">
        <v>59</v>
      </c>
      <c r="E33" s="9"/>
      <c r="F33" s="4">
        <v>631750</v>
      </c>
      <c r="G33" s="4">
        <v>218065</v>
      </c>
    </row>
    <row r="34" spans="1:7" ht="11.1" customHeight="1" outlineLevel="1" x14ac:dyDescent="0.2">
      <c r="A34" s="8" t="s">
        <v>60</v>
      </c>
      <c r="B34" s="8"/>
      <c r="C34" s="8"/>
      <c r="D34" s="9" t="s">
        <v>61</v>
      </c>
      <c r="E34" s="9"/>
      <c r="F34" s="4">
        <v>3337487.68</v>
      </c>
      <c r="G34" s="4">
        <v>3787417.07</v>
      </c>
    </row>
    <row r="35" spans="1:7" ht="11.1" customHeight="1" outlineLevel="1" x14ac:dyDescent="0.2">
      <c r="A35" s="8" t="s">
        <v>62</v>
      </c>
      <c r="B35" s="8"/>
      <c r="C35" s="8"/>
      <c r="D35" s="9" t="s">
        <v>63</v>
      </c>
      <c r="E35" s="9"/>
      <c r="F35" s="4">
        <v>13347187.460000001</v>
      </c>
      <c r="G35" s="4">
        <v>3390531.79</v>
      </c>
    </row>
    <row r="36" spans="1:7" ht="11.1" customHeight="1" x14ac:dyDescent="0.2">
      <c r="A36" s="7" t="s">
        <v>64</v>
      </c>
      <c r="B36" s="7"/>
      <c r="C36" s="7"/>
      <c r="D36" s="7" t="s">
        <v>65</v>
      </c>
      <c r="E36" s="7"/>
      <c r="F36" s="3">
        <f>SUM(F37:F38)</f>
        <v>25224682.900000002</v>
      </c>
      <c r="G36" s="3">
        <f>SUM(G37:G38)</f>
        <v>22313901.949999999</v>
      </c>
    </row>
    <row r="37" spans="1:7" ht="11.1" customHeight="1" outlineLevel="1" x14ac:dyDescent="0.2">
      <c r="A37" s="8" t="s">
        <v>66</v>
      </c>
      <c r="B37" s="8"/>
      <c r="C37" s="8"/>
      <c r="D37" s="9" t="s">
        <v>67</v>
      </c>
      <c r="E37" s="9"/>
      <c r="F37" s="4">
        <v>24412091.850000001</v>
      </c>
      <c r="G37" s="4">
        <v>22313901.949999999</v>
      </c>
    </row>
    <row r="38" spans="1:7" ht="11.1" customHeight="1" outlineLevel="1" x14ac:dyDescent="0.2">
      <c r="A38" s="8" t="s">
        <v>68</v>
      </c>
      <c r="B38" s="8"/>
      <c r="C38" s="8"/>
      <c r="D38" s="9" t="s">
        <v>69</v>
      </c>
      <c r="E38" s="9"/>
      <c r="F38" s="4">
        <v>812591.05</v>
      </c>
      <c r="G38" s="13">
        <v>0</v>
      </c>
    </row>
    <row r="39" spans="1:7" ht="11.1" customHeight="1" x14ac:dyDescent="0.2">
      <c r="A39" s="7" t="s">
        <v>70</v>
      </c>
      <c r="B39" s="7"/>
      <c r="C39" s="7"/>
      <c r="D39" s="7" t="s">
        <v>71</v>
      </c>
      <c r="E39" s="7"/>
      <c r="F39" s="3">
        <f>SUM(F40:F43)</f>
        <v>56052428.960000001</v>
      </c>
      <c r="G39" s="3">
        <f>SUM(G40:G43)</f>
        <v>48224905.939999998</v>
      </c>
    </row>
    <row r="40" spans="1:7" ht="11.1" customHeight="1" outlineLevel="1" x14ac:dyDescent="0.2">
      <c r="A40" s="8" t="s">
        <v>72</v>
      </c>
      <c r="B40" s="8"/>
      <c r="C40" s="8"/>
      <c r="D40" s="9" t="s">
        <v>73</v>
      </c>
      <c r="E40" s="9"/>
      <c r="F40" s="4">
        <v>7810731.3600000003</v>
      </c>
      <c r="G40" s="4">
        <v>8172056.8799999999</v>
      </c>
    </row>
    <row r="41" spans="1:7" ht="11.1" customHeight="1" outlineLevel="1" x14ac:dyDescent="0.2">
      <c r="A41" s="8" t="s">
        <v>74</v>
      </c>
      <c r="B41" s="8"/>
      <c r="C41" s="8"/>
      <c r="D41" s="9" t="s">
        <v>75</v>
      </c>
      <c r="E41" s="9"/>
      <c r="F41" s="4">
        <v>17759697.600000001</v>
      </c>
      <c r="G41" s="4">
        <v>15361949.060000001</v>
      </c>
    </row>
    <row r="42" spans="1:7" ht="11.1" customHeight="1" outlineLevel="1" x14ac:dyDescent="0.2">
      <c r="A42" s="8" t="s">
        <v>76</v>
      </c>
      <c r="B42" s="8"/>
      <c r="C42" s="8"/>
      <c r="D42" s="9" t="s">
        <v>77</v>
      </c>
      <c r="E42" s="9"/>
      <c r="F42" s="4">
        <v>28170000</v>
      </c>
      <c r="G42" s="4">
        <v>22371800</v>
      </c>
    </row>
    <row r="43" spans="1:7" ht="11.1" customHeight="1" outlineLevel="1" x14ac:dyDescent="0.2">
      <c r="A43" s="8" t="s">
        <v>78</v>
      </c>
      <c r="B43" s="8"/>
      <c r="C43" s="8"/>
      <c r="D43" s="9" t="s">
        <v>79</v>
      </c>
      <c r="E43" s="9"/>
      <c r="F43" s="4">
        <v>2312000</v>
      </c>
      <c r="G43" s="4">
        <v>2319100</v>
      </c>
    </row>
    <row r="44" spans="1:7" ht="11.1" customHeight="1" x14ac:dyDescent="0.2">
      <c r="A44" s="7" t="s">
        <v>80</v>
      </c>
      <c r="B44" s="7"/>
      <c r="C44" s="7"/>
      <c r="D44" s="7" t="s">
        <v>81</v>
      </c>
      <c r="E44" s="7"/>
      <c r="F44" s="3">
        <f>SUM(F45:F47)</f>
        <v>13157042.029999999</v>
      </c>
      <c r="G44" s="3">
        <f>SUM(G45:G47)</f>
        <v>49922657.079999998</v>
      </c>
    </row>
    <row r="45" spans="1:7" ht="11.1" customHeight="1" outlineLevel="1" x14ac:dyDescent="0.2">
      <c r="A45" s="8" t="s">
        <v>82</v>
      </c>
      <c r="B45" s="8"/>
      <c r="C45" s="8"/>
      <c r="D45" s="9" t="s">
        <v>83</v>
      </c>
      <c r="E45" s="9"/>
      <c r="F45" s="4">
        <v>12966496.93</v>
      </c>
      <c r="G45" s="4">
        <v>49804145.850000001</v>
      </c>
    </row>
    <row r="46" spans="1:7" ht="11.1" customHeight="1" outlineLevel="1" x14ac:dyDescent="0.2">
      <c r="A46" s="8" t="s">
        <v>84</v>
      </c>
      <c r="B46" s="8"/>
      <c r="C46" s="8"/>
      <c r="D46" s="9" t="s">
        <v>85</v>
      </c>
      <c r="E46" s="9"/>
      <c r="F46" s="4">
        <v>175520</v>
      </c>
      <c r="G46" s="4">
        <v>118511.23</v>
      </c>
    </row>
    <row r="47" spans="1:7" ht="11.1" customHeight="1" outlineLevel="1" x14ac:dyDescent="0.2">
      <c r="A47" s="8" t="s">
        <v>86</v>
      </c>
      <c r="B47" s="8"/>
      <c r="C47" s="8"/>
      <c r="D47" s="9" t="s">
        <v>87</v>
      </c>
      <c r="E47" s="9"/>
      <c r="F47" s="4">
        <v>15025.1</v>
      </c>
      <c r="G47" s="13">
        <v>0</v>
      </c>
    </row>
    <row r="48" spans="1:7" ht="11.1" customHeight="1" x14ac:dyDescent="0.2">
      <c r="A48" s="7" t="s">
        <v>88</v>
      </c>
      <c r="B48" s="7"/>
      <c r="C48" s="7"/>
      <c r="D48" s="7" t="s">
        <v>89</v>
      </c>
      <c r="E48" s="7"/>
      <c r="F48" s="14">
        <f>F49</f>
        <v>11554902.949999999</v>
      </c>
      <c r="G48" s="14">
        <f>G49</f>
        <v>14437350.09</v>
      </c>
    </row>
    <row r="49" spans="1:7" ht="11.1" customHeight="1" outlineLevel="1" x14ac:dyDescent="0.2">
      <c r="A49" s="8" t="s">
        <v>90</v>
      </c>
      <c r="B49" s="8"/>
      <c r="C49" s="8"/>
      <c r="D49" s="9" t="s">
        <v>91</v>
      </c>
      <c r="E49" s="9"/>
      <c r="F49" s="4">
        <v>11554902.949999999</v>
      </c>
      <c r="G49" s="4">
        <v>14437350.09</v>
      </c>
    </row>
    <row r="50" spans="1:7" ht="21.95" customHeight="1" x14ac:dyDescent="0.2">
      <c r="A50" s="7" t="s">
        <v>92</v>
      </c>
      <c r="B50" s="7"/>
      <c r="C50" s="7"/>
      <c r="D50" s="7" t="s">
        <v>93</v>
      </c>
      <c r="E50" s="7"/>
      <c r="F50" s="3">
        <f>F51+F52</f>
        <v>46003243.350000001</v>
      </c>
      <c r="G50" s="3">
        <f>G51+G52</f>
        <v>43574000</v>
      </c>
    </row>
    <row r="51" spans="1:7" ht="21.95" customHeight="1" outlineLevel="1" x14ac:dyDescent="0.2">
      <c r="A51" s="8" t="s">
        <v>94</v>
      </c>
      <c r="B51" s="8"/>
      <c r="C51" s="8"/>
      <c r="D51" s="9" t="s">
        <v>95</v>
      </c>
      <c r="E51" s="9"/>
      <c r="F51" s="4">
        <v>16421000</v>
      </c>
      <c r="G51" s="4">
        <v>16726000</v>
      </c>
    </row>
    <row r="52" spans="1:7" ht="11.1" customHeight="1" outlineLevel="1" x14ac:dyDescent="0.2">
      <c r="A52" s="8" t="s">
        <v>96</v>
      </c>
      <c r="B52" s="8"/>
      <c r="C52" s="8"/>
      <c r="D52" s="9" t="s">
        <v>97</v>
      </c>
      <c r="E52" s="9"/>
      <c r="F52" s="4">
        <v>29582243.350000001</v>
      </c>
      <c r="G52" s="4">
        <v>26848000</v>
      </c>
    </row>
    <row r="53" spans="1:7" ht="12.95" customHeight="1" x14ac:dyDescent="0.2">
      <c r="A53" s="10" t="s">
        <v>98</v>
      </c>
      <c r="B53" s="10"/>
      <c r="C53" s="10"/>
      <c r="D53" s="10"/>
      <c r="E53" s="10"/>
      <c r="F53" s="5">
        <f>F6+F13+F15+F19+F25+F29+F36+F39+F44+F48+F50</f>
        <v>1272861776.6199999</v>
      </c>
      <c r="G53" s="5">
        <f>G6+G13+G15+G19+G25+G29+G36+G39+G44+G48+G50</f>
        <v>1125105811.5400002</v>
      </c>
    </row>
  </sheetData>
  <mergeCells count="101">
    <mergeCell ref="A52:C52"/>
    <mergeCell ref="D52:E52"/>
    <mergeCell ref="A53:E53"/>
    <mergeCell ref="G4:G5"/>
    <mergeCell ref="A17:C17"/>
    <mergeCell ref="D17:E17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5:C15"/>
    <mergeCell ref="D15:E15"/>
    <mergeCell ref="A16:C16"/>
    <mergeCell ref="D16:E16"/>
    <mergeCell ref="A18:C18"/>
    <mergeCell ref="D18:E18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6:C6"/>
    <mergeCell ref="D6:E6"/>
    <mergeCell ref="A7:C7"/>
    <mergeCell ref="D7:E7"/>
    <mergeCell ref="A8:C8"/>
    <mergeCell ref="D8:E8"/>
    <mergeCell ref="A4:C4"/>
    <mergeCell ref="D4:E4"/>
    <mergeCell ref="F4:F5"/>
    <mergeCell ref="A5:C5"/>
    <mergeCell ref="D5:E5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2021-09-24T08:13:01Z</dcterms:modified>
</cp:coreProperties>
</file>