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48" i="1" l="1"/>
  <c r="F46" i="1"/>
  <c r="F43" i="1"/>
  <c r="F38" i="1"/>
  <c r="F35" i="1"/>
  <c r="F28" i="1"/>
  <c r="F24" i="1"/>
  <c r="F18" i="1"/>
  <c r="F15" i="1"/>
  <c r="F13" i="1"/>
  <c r="F6" i="1"/>
  <c r="F51" i="1" l="1"/>
  <c r="G48" i="1"/>
  <c r="G46" i="1"/>
  <c r="G43" i="1"/>
  <c r="G38" i="1"/>
  <c r="G35" i="1"/>
  <c r="G28" i="1"/>
  <c r="G24" i="1"/>
  <c r="G18" i="1"/>
  <c r="G15" i="1"/>
  <c r="G13" i="1"/>
  <c r="G6" i="1"/>
  <c r="G51" i="1" l="1"/>
</calcChain>
</file>

<file path=xl/sharedStrings.xml><?xml version="1.0" encoding="utf-8"?>
<sst xmlns="http://schemas.openxmlformats.org/spreadsheetml/2006/main" count="99" uniqueCount="99">
  <si>
    <t>Отбор:</t>
  </si>
  <si>
    <t>Бюджет (фин.орган) Равно "Бюджет Кондопожского муниципального района"</t>
  </si>
  <si>
    <t>Раздел - Код</t>
  </si>
  <si>
    <t>Раздел - Полное наименование</t>
  </si>
  <si>
    <t>Раздел, подраздел - Код</t>
  </si>
  <si>
    <t>Раздел, подраздел - Полное наименование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</si>
  <si>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</si>
  <si>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</si>
  <si>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</si>
  <si>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</si>
  <si>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</si>
  <si>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</si>
  <si>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</si>
  <si>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</si>
  <si>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</si>
  <si>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</si>
  <si>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</si>
  <si>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</si>
  <si>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</si>
  <si>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</si>
  <si>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</si>
  <si>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</si>
  <si>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</si>
  <si>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</si>
  <si>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</si>
  <si>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</si>
  <si>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</si>
  <si>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</si>
  <si>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</si>
  <si>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</si>
  <si>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</si>
  <si>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</si>
  <si>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</si>
  <si>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</si>
  <si>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</si>
  <si>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</si>
  <si>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</si>
  <si>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</si>
  <si>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</si>
  <si>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</si>
  <si>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</si>
  <si>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</si>
  <si>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</si>
  <si>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</si>
  <si>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</si>
  <si>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</si>
  <si>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</si>
  <si>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</si>
  <si>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</si>
  <si>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</si>
  <si>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</si>
  <si>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</si>
  <si>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</si>
  <si>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</si>
  <si>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</si>
  <si>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</si>
  <si>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</si>
  <si>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</si>
  <si>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</si>
  <si>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</si>
  <si>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</si>
  <si>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</si>
  <si>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</si>
  <si>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</si>
  <si>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</si>
  <si>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</si>
  <si>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</si>
  <si>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</si>
  <si>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</si>
  <si>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</si>
  <si>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</si>
  <si>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</si>
  <si>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</si>
  <si>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</si>
  <si>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</si>
  <si>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</si>
  <si>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</si>
  <si>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</si>
  <si>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</si>
  <si>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</si>
  <si>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</si>
  <si>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</si>
  <si>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</si>
  <si>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</si>
  <si>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</si>
  <si>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</si>
  <si>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</si>
  <si>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</si>
  <si>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</si>
  <si>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</si>
  <si>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</si>
  <si>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</si>
  <si>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</si>
  <si>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</si>
  <si>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</si>
  <si>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</si>
  <si>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</si>
  <si>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Плановые значения за второй квартал 2022 год</t>
  </si>
  <si>
    <t>Плановые значения за второй квартал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</si>
</sst>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8"/>
      <color rgb="FFFFFFFF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7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 style="thin">
        <color rgb="FFBDC7EB"/>
      </right>
      <top/>
      <bottom style="thin">
        <color rgb="FF7D8AB9"/>
      </bottom>
      <diagonal/>
    </border>
    <border>
      <left style="thin">
        <color rgb="FF7D8AB9"/>
      </left>
      <right style="thin">
        <color rgb="FF7D8AB9"/>
      </right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2" fillId="3" borderId="3" xfId="0" applyNumberFormat="1" applyFont="1" applyFill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4" fontId="0" fillId="0" borderId="5" xfId="0" applyNumberFormat="1" applyFill="1" applyBorder="1" applyAlignment="1">
      <alignment horizontal="right" vertical="top"/>
    </xf>
    <xf numFmtId="4" fontId="4" fillId="0" borderId="6" xfId="1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1"/>
  <sheetViews>
    <sheetView tabSelected="1" workbookViewId="0">
      <selection activeCell="F6" sqref="F6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2.33203125" style="1" customWidth="1"/>
    <col min="4" max="4" width="66.5" style="1" customWidth="1"/>
    <col min="5" max="5" width="11.83203125" style="1" customWidth="1"/>
    <col min="6" max="6" width="19.83203125" style="1" customWidth="1"/>
    <col min="7" max="7" width="19.83203125" customWidth="1"/>
  </cols>
  <sheetData>
    <row r="1" spans="1:7" s="1" customFormat="1" ht="9.9499999999999993" customHeight="1" x14ac:dyDescent="0.2"/>
    <row r="2" spans="1:7" ht="11.1" customHeight="1" outlineLevel="1" x14ac:dyDescent="0.2">
      <c r="A2" s="2" t="s">
        <v>0</v>
      </c>
      <c r="B2" s="2"/>
      <c r="C2" s="2" t="s">
        <v>1</v>
      </c>
      <c r="D2" s="2"/>
    </row>
    <row r="3" spans="1:7" s="1" customFormat="1" ht="9.9499999999999993" customHeight="1" x14ac:dyDescent="0.2"/>
    <row r="4" spans="1:7" ht="12.95" customHeight="1" x14ac:dyDescent="0.2">
      <c r="A4" s="8" t="s">
        <v>2</v>
      </c>
      <c r="B4" s="8"/>
      <c r="C4" s="8"/>
      <c r="D4" s="8" t="s">
        <v>3</v>
      </c>
      <c r="E4" s="8"/>
      <c r="F4" s="9" t="s">
        <v>98</v>
      </c>
      <c r="G4" s="9" t="s">
        <v>97</v>
      </c>
    </row>
    <row r="5" spans="1:7" ht="38.1" customHeight="1" x14ac:dyDescent="0.2">
      <c r="A5" s="8" t="s">
        <v>4</v>
      </c>
      <c r="B5" s="8"/>
      <c r="C5" s="8"/>
      <c r="D5" s="8" t="s">
        <v>5</v>
      </c>
      <c r="E5" s="8"/>
      <c r="F5" s="10"/>
      <c r="G5" s="10"/>
    </row>
    <row r="6" spans="1:7" ht="11.1" customHeight="1" x14ac:dyDescent="0.2">
      <c r="A6" s="13" t="s">
        <v>6</v>
      </c>
      <c r="B6" s="13"/>
      <c r="C6" s="13"/>
      <c r="D6" s="13" t="s">
        <v>7</v>
      </c>
      <c r="E6" s="13"/>
      <c r="F6" s="3">
        <f>SUM(F7:F12)</f>
        <v>107389607.34</v>
      </c>
      <c r="G6" s="3">
        <f>SUM(G7:G12)</f>
        <v>108907623.87</v>
      </c>
    </row>
    <row r="7" spans="1:7" ht="21.95" customHeight="1" outlineLevel="1" x14ac:dyDescent="0.2">
      <c r="A7" s="11" t="s">
        <v>8</v>
      </c>
      <c r="B7" s="11"/>
      <c r="C7" s="11"/>
      <c r="D7" s="12" t="s">
        <v>9</v>
      </c>
      <c r="E7" s="12"/>
      <c r="F7" s="4">
        <v>63000</v>
      </c>
      <c r="G7" s="7">
        <v>63000</v>
      </c>
    </row>
    <row r="8" spans="1:7" ht="33" customHeight="1" outlineLevel="1" x14ac:dyDescent="0.2">
      <c r="A8" s="11" t="s">
        <v>10</v>
      </c>
      <c r="B8" s="11"/>
      <c r="C8" s="11"/>
      <c r="D8" s="12" t="s">
        <v>11</v>
      </c>
      <c r="E8" s="12"/>
      <c r="F8" s="4">
        <v>58040998.329999998</v>
      </c>
      <c r="G8" s="7">
        <v>50601792.119999997</v>
      </c>
    </row>
    <row r="9" spans="1:7" ht="11.1" customHeight="1" outlineLevel="1" x14ac:dyDescent="0.2">
      <c r="A9" s="11" t="s">
        <v>12</v>
      </c>
      <c r="B9" s="11"/>
      <c r="C9" s="11"/>
      <c r="D9" s="12" t="s">
        <v>13</v>
      </c>
      <c r="E9" s="12"/>
      <c r="F9" s="4">
        <v>9500</v>
      </c>
      <c r="G9" s="7">
        <v>34900</v>
      </c>
    </row>
    <row r="10" spans="1:7" ht="21.95" customHeight="1" outlineLevel="1" x14ac:dyDescent="0.2">
      <c r="A10" s="11" t="s">
        <v>14</v>
      </c>
      <c r="B10" s="11"/>
      <c r="C10" s="11"/>
      <c r="D10" s="12" t="s">
        <v>15</v>
      </c>
      <c r="E10" s="12"/>
      <c r="F10" s="4">
        <v>4178511.39</v>
      </c>
      <c r="G10" s="7">
        <v>4309851.8600000003</v>
      </c>
    </row>
    <row r="11" spans="1:7" ht="11.1" customHeight="1" outlineLevel="1" x14ac:dyDescent="0.2">
      <c r="A11" s="11" t="s">
        <v>16</v>
      </c>
      <c r="B11" s="11"/>
      <c r="C11" s="11"/>
      <c r="D11" s="12" t="s">
        <v>17</v>
      </c>
      <c r="E11" s="12"/>
      <c r="F11" s="4">
        <v>1777204.32</v>
      </c>
      <c r="G11" s="7">
        <v>1456845.35</v>
      </c>
    </row>
    <row r="12" spans="1:7" ht="11.1" customHeight="1" outlineLevel="1" x14ac:dyDescent="0.2">
      <c r="A12" s="11" t="s">
        <v>18</v>
      </c>
      <c r="B12" s="11"/>
      <c r="C12" s="11"/>
      <c r="D12" s="12" t="s">
        <v>19</v>
      </c>
      <c r="E12" s="12"/>
      <c r="F12" s="4">
        <v>43320393.299999997</v>
      </c>
      <c r="G12" s="7">
        <v>52441234.539999999</v>
      </c>
    </row>
    <row r="13" spans="1:7" ht="11.1" customHeight="1" x14ac:dyDescent="0.2">
      <c r="A13" s="13" t="s">
        <v>20</v>
      </c>
      <c r="B13" s="13"/>
      <c r="C13" s="13"/>
      <c r="D13" s="13" t="s">
        <v>21</v>
      </c>
      <c r="E13" s="13"/>
      <c r="F13" s="3">
        <f>F14</f>
        <v>963900</v>
      </c>
      <c r="G13" s="3">
        <f>G14</f>
        <v>1017100</v>
      </c>
    </row>
    <row r="14" spans="1:7" ht="11.1" customHeight="1" outlineLevel="1" x14ac:dyDescent="0.2">
      <c r="A14" s="11" t="s">
        <v>22</v>
      </c>
      <c r="B14" s="11"/>
      <c r="C14" s="11"/>
      <c r="D14" s="12" t="s">
        <v>23</v>
      </c>
      <c r="E14" s="12"/>
      <c r="F14" s="4">
        <v>963900</v>
      </c>
      <c r="G14" s="7">
        <v>1017100</v>
      </c>
    </row>
    <row r="15" spans="1:7" ht="11.1" customHeight="1" x14ac:dyDescent="0.2">
      <c r="A15" s="13" t="s">
        <v>24</v>
      </c>
      <c r="B15" s="13"/>
      <c r="C15" s="13"/>
      <c r="D15" s="13" t="s">
        <v>25</v>
      </c>
      <c r="E15" s="13"/>
      <c r="F15" s="3">
        <f>SUM(F16:F17)</f>
        <v>311600</v>
      </c>
      <c r="G15" s="3">
        <f>SUM(G16:G17)</f>
        <v>314400</v>
      </c>
    </row>
    <row r="16" spans="1:7" ht="21.95" customHeight="1" outlineLevel="1" x14ac:dyDescent="0.2">
      <c r="A16" s="11" t="s">
        <v>95</v>
      </c>
      <c r="B16" s="11"/>
      <c r="C16" s="11"/>
      <c r="D16" s="12" t="s">
        <v>96</v>
      </c>
      <c r="E16" s="12"/>
      <c r="F16" s="4">
        <v>300000</v>
      </c>
      <c r="G16" s="7">
        <v>300000</v>
      </c>
    </row>
    <row r="17" spans="1:7" ht="21.95" customHeight="1" outlineLevel="1" x14ac:dyDescent="0.2">
      <c r="A17" s="11" t="s">
        <v>26</v>
      </c>
      <c r="B17" s="11"/>
      <c r="C17" s="11"/>
      <c r="D17" s="12" t="s">
        <v>27</v>
      </c>
      <c r="E17" s="12"/>
      <c r="F17" s="4">
        <v>11600</v>
      </c>
      <c r="G17" s="7">
        <v>14400</v>
      </c>
    </row>
    <row r="18" spans="1:7" ht="11.1" customHeight="1" x14ac:dyDescent="0.2">
      <c r="A18" s="13" t="s">
        <v>28</v>
      </c>
      <c r="B18" s="13"/>
      <c r="C18" s="13"/>
      <c r="D18" s="13" t="s">
        <v>29</v>
      </c>
      <c r="E18" s="13"/>
      <c r="F18" s="3">
        <f>SUM(F19:F23)</f>
        <v>8406594.0199999996</v>
      </c>
      <c r="G18" s="3">
        <f>SUM(G19:G23)</f>
        <v>24468216.75</v>
      </c>
    </row>
    <row r="19" spans="1:7" ht="11.1" customHeight="1" outlineLevel="1" x14ac:dyDescent="0.2">
      <c r="A19" s="11" t="s">
        <v>30</v>
      </c>
      <c r="B19" s="11"/>
      <c r="C19" s="11"/>
      <c r="D19" s="12" t="s">
        <v>31</v>
      </c>
      <c r="E19" s="12"/>
      <c r="F19" s="4">
        <v>118168.3</v>
      </c>
      <c r="G19" s="7">
        <v>129732.58</v>
      </c>
    </row>
    <row r="20" spans="1:7" ht="11.1" customHeight="1" outlineLevel="1" x14ac:dyDescent="0.2">
      <c r="A20" s="11" t="s">
        <v>32</v>
      </c>
      <c r="B20" s="11"/>
      <c r="C20" s="11"/>
      <c r="D20" s="12" t="s">
        <v>33</v>
      </c>
      <c r="E20" s="12"/>
      <c r="F20" s="4">
        <v>1025000</v>
      </c>
      <c r="G20" s="7">
        <v>1298600</v>
      </c>
    </row>
    <row r="21" spans="1:7" ht="11.1" customHeight="1" outlineLevel="1" x14ac:dyDescent="0.2">
      <c r="A21" s="11" t="s">
        <v>34</v>
      </c>
      <c r="B21" s="11"/>
      <c r="C21" s="11"/>
      <c r="D21" s="12" t="s">
        <v>35</v>
      </c>
      <c r="E21" s="12"/>
      <c r="F21" s="4">
        <v>1323458.3999999999</v>
      </c>
      <c r="G21" s="7">
        <v>1772337.56</v>
      </c>
    </row>
    <row r="22" spans="1:7" ht="11.1" customHeight="1" outlineLevel="1" x14ac:dyDescent="0.2">
      <c r="A22" s="11" t="s">
        <v>36</v>
      </c>
      <c r="B22" s="11"/>
      <c r="C22" s="11"/>
      <c r="D22" s="12" t="s">
        <v>37</v>
      </c>
      <c r="E22" s="12"/>
      <c r="F22" s="4">
        <v>5792400</v>
      </c>
      <c r="G22" s="7">
        <v>2261590</v>
      </c>
    </row>
    <row r="23" spans="1:7" ht="11.1" customHeight="1" outlineLevel="1" x14ac:dyDescent="0.2">
      <c r="A23" s="11" t="s">
        <v>38</v>
      </c>
      <c r="B23" s="11"/>
      <c r="C23" s="11"/>
      <c r="D23" s="12" t="s">
        <v>39</v>
      </c>
      <c r="E23" s="12"/>
      <c r="F23" s="4">
        <v>147567.32</v>
      </c>
      <c r="G23" s="7">
        <v>19005956.609999999</v>
      </c>
    </row>
    <row r="24" spans="1:7" ht="11.1" customHeight="1" x14ac:dyDescent="0.2">
      <c r="A24" s="13" t="s">
        <v>40</v>
      </c>
      <c r="B24" s="13"/>
      <c r="C24" s="13"/>
      <c r="D24" s="13" t="s">
        <v>41</v>
      </c>
      <c r="E24" s="13"/>
      <c r="F24" s="3">
        <f>SUM(F25:F27)</f>
        <v>118540099.70999999</v>
      </c>
      <c r="G24" s="3">
        <f>SUM(G25:G27)</f>
        <v>13026471.559999999</v>
      </c>
    </row>
    <row r="25" spans="1:7" ht="11.1" customHeight="1" outlineLevel="1" x14ac:dyDescent="0.2">
      <c r="A25" s="11" t="s">
        <v>42</v>
      </c>
      <c r="B25" s="11"/>
      <c r="C25" s="11"/>
      <c r="D25" s="12" t="s">
        <v>43</v>
      </c>
      <c r="E25" s="12"/>
      <c r="F25" s="4">
        <v>117406113.55</v>
      </c>
      <c r="G25" s="7">
        <v>7726993.3399999999</v>
      </c>
    </row>
    <row r="26" spans="1:7" ht="11.1" customHeight="1" outlineLevel="1" x14ac:dyDescent="0.2">
      <c r="A26" s="11" t="s">
        <v>44</v>
      </c>
      <c r="B26" s="11"/>
      <c r="C26" s="11"/>
      <c r="D26" s="12" t="s">
        <v>45</v>
      </c>
      <c r="E26" s="12"/>
      <c r="F26" s="4">
        <v>470804.24</v>
      </c>
      <c r="G26" s="7">
        <v>836902</v>
      </c>
    </row>
    <row r="27" spans="1:7" ht="11.1" customHeight="1" outlineLevel="1" x14ac:dyDescent="0.2">
      <c r="A27" s="11" t="s">
        <v>46</v>
      </c>
      <c r="B27" s="11"/>
      <c r="C27" s="11"/>
      <c r="D27" s="12" t="s">
        <v>47</v>
      </c>
      <c r="E27" s="12"/>
      <c r="F27" s="4">
        <v>663181.92000000004</v>
      </c>
      <c r="G27" s="7">
        <v>4462576.22</v>
      </c>
    </row>
    <row r="28" spans="1:7" ht="11.1" customHeight="1" x14ac:dyDescent="0.2">
      <c r="A28" s="13" t="s">
        <v>48</v>
      </c>
      <c r="B28" s="13"/>
      <c r="C28" s="13"/>
      <c r="D28" s="13" t="s">
        <v>49</v>
      </c>
      <c r="E28" s="13"/>
      <c r="F28" s="3">
        <f>SUM(F29:F34)</f>
        <v>711021195.41000009</v>
      </c>
      <c r="G28" s="3">
        <f>SUM(G29:G34)</f>
        <v>711765039.69999993</v>
      </c>
    </row>
    <row r="29" spans="1:7" ht="11.1" customHeight="1" outlineLevel="1" x14ac:dyDescent="0.2">
      <c r="A29" s="11" t="s">
        <v>50</v>
      </c>
      <c r="B29" s="11"/>
      <c r="C29" s="11"/>
      <c r="D29" s="12" t="s">
        <v>51</v>
      </c>
      <c r="E29" s="12"/>
      <c r="F29" s="4">
        <v>247369409.96000001</v>
      </c>
      <c r="G29" s="7">
        <v>249075883.46000001</v>
      </c>
    </row>
    <row r="30" spans="1:7" ht="11.1" customHeight="1" outlineLevel="1" x14ac:dyDescent="0.2">
      <c r="A30" s="11" t="s">
        <v>52</v>
      </c>
      <c r="B30" s="11"/>
      <c r="C30" s="11"/>
      <c r="D30" s="12" t="s">
        <v>53</v>
      </c>
      <c r="E30" s="12"/>
      <c r="F30" s="4">
        <v>379954581.72000003</v>
      </c>
      <c r="G30" s="7">
        <v>375857811.80000001</v>
      </c>
    </row>
    <row r="31" spans="1:7" ht="11.1" customHeight="1" outlineLevel="1" x14ac:dyDescent="0.2">
      <c r="A31" s="11" t="s">
        <v>54</v>
      </c>
      <c r="B31" s="11"/>
      <c r="C31" s="11"/>
      <c r="D31" s="12" t="s">
        <v>55</v>
      </c>
      <c r="E31" s="12"/>
      <c r="F31" s="4">
        <v>76301189.870000005</v>
      </c>
      <c r="G31" s="7">
        <v>76904621.549999997</v>
      </c>
    </row>
    <row r="32" spans="1:7" ht="11.1" customHeight="1" outlineLevel="1" x14ac:dyDescent="0.2">
      <c r="A32" s="11" t="s">
        <v>56</v>
      </c>
      <c r="B32" s="11"/>
      <c r="C32" s="11"/>
      <c r="D32" s="12" t="s">
        <v>57</v>
      </c>
      <c r="E32" s="12"/>
      <c r="F32" s="4">
        <v>218065</v>
      </c>
      <c r="G32" s="7">
        <v>760504</v>
      </c>
    </row>
    <row r="33" spans="1:7" ht="11.1" customHeight="1" outlineLevel="1" x14ac:dyDescent="0.2">
      <c r="A33" s="11" t="s">
        <v>58</v>
      </c>
      <c r="B33" s="11"/>
      <c r="C33" s="11"/>
      <c r="D33" s="12" t="s">
        <v>59</v>
      </c>
      <c r="E33" s="12"/>
      <c r="F33" s="4">
        <v>3787417.07</v>
      </c>
      <c r="G33" s="7">
        <v>4005504.24</v>
      </c>
    </row>
    <row r="34" spans="1:7" ht="11.1" customHeight="1" outlineLevel="1" x14ac:dyDescent="0.2">
      <c r="A34" s="11" t="s">
        <v>60</v>
      </c>
      <c r="B34" s="11"/>
      <c r="C34" s="11"/>
      <c r="D34" s="12" t="s">
        <v>61</v>
      </c>
      <c r="E34" s="12"/>
      <c r="F34" s="6">
        <v>3390531.79</v>
      </c>
      <c r="G34" s="7">
        <v>5160714.6500000004</v>
      </c>
    </row>
    <row r="35" spans="1:7" ht="11.1" customHeight="1" x14ac:dyDescent="0.2">
      <c r="A35" s="13" t="s">
        <v>62</v>
      </c>
      <c r="B35" s="13"/>
      <c r="C35" s="13"/>
      <c r="D35" s="13" t="s">
        <v>63</v>
      </c>
      <c r="E35" s="13"/>
      <c r="F35" s="3">
        <f>SUM(F36:F37)</f>
        <v>22313901.949999999</v>
      </c>
      <c r="G35" s="3">
        <f>SUM(G36:G37)</f>
        <v>33310967.050000001</v>
      </c>
    </row>
    <row r="36" spans="1:7" ht="11.1" customHeight="1" outlineLevel="1" x14ac:dyDescent="0.2">
      <c r="A36" s="11" t="s">
        <v>64</v>
      </c>
      <c r="B36" s="11"/>
      <c r="C36" s="11"/>
      <c r="D36" s="12" t="s">
        <v>65</v>
      </c>
      <c r="E36" s="12"/>
      <c r="F36" s="4">
        <v>22313901.949999999</v>
      </c>
      <c r="G36" s="7">
        <v>31752573.77</v>
      </c>
    </row>
    <row r="37" spans="1:7" ht="11.1" customHeight="1" outlineLevel="1" x14ac:dyDescent="0.2">
      <c r="A37" s="11" t="s">
        <v>66</v>
      </c>
      <c r="B37" s="11"/>
      <c r="C37" s="11"/>
      <c r="D37" s="12" t="s">
        <v>67</v>
      </c>
      <c r="E37" s="12"/>
      <c r="F37" s="6">
        <v>0</v>
      </c>
      <c r="G37" s="7">
        <v>1558393.28</v>
      </c>
    </row>
    <row r="38" spans="1:7" ht="11.1" customHeight="1" x14ac:dyDescent="0.2">
      <c r="A38" s="13" t="s">
        <v>68</v>
      </c>
      <c r="B38" s="13"/>
      <c r="C38" s="13"/>
      <c r="D38" s="13" t="s">
        <v>69</v>
      </c>
      <c r="E38" s="13"/>
      <c r="F38" s="3">
        <f>SUM(F39:F42)</f>
        <v>48224905.939999998</v>
      </c>
      <c r="G38" s="3">
        <f>SUM(G39:G42)</f>
        <v>59045091.159999996</v>
      </c>
    </row>
    <row r="39" spans="1:7" ht="11.1" customHeight="1" outlineLevel="1" x14ac:dyDescent="0.2">
      <c r="A39" s="11" t="s">
        <v>70</v>
      </c>
      <c r="B39" s="11"/>
      <c r="C39" s="11"/>
      <c r="D39" s="12" t="s">
        <v>71</v>
      </c>
      <c r="E39" s="12"/>
      <c r="F39" s="4">
        <v>8172056.8799999999</v>
      </c>
      <c r="G39" s="7">
        <v>8009228.1600000001</v>
      </c>
    </row>
    <row r="40" spans="1:7" ht="11.1" customHeight="1" outlineLevel="1" x14ac:dyDescent="0.2">
      <c r="A40" s="11" t="s">
        <v>72</v>
      </c>
      <c r="B40" s="11"/>
      <c r="C40" s="11"/>
      <c r="D40" s="12" t="s">
        <v>73</v>
      </c>
      <c r="E40" s="12"/>
      <c r="F40" s="4">
        <v>15361949.060000001</v>
      </c>
      <c r="G40" s="7">
        <v>17462663</v>
      </c>
    </row>
    <row r="41" spans="1:7" ht="11.1" customHeight="1" outlineLevel="1" x14ac:dyDescent="0.2">
      <c r="A41" s="11" t="s">
        <v>74</v>
      </c>
      <c r="B41" s="11"/>
      <c r="C41" s="11"/>
      <c r="D41" s="12" t="s">
        <v>75</v>
      </c>
      <c r="E41" s="12"/>
      <c r="F41" s="4">
        <v>22371800</v>
      </c>
      <c r="G41" s="7">
        <v>31257000</v>
      </c>
    </row>
    <row r="42" spans="1:7" ht="11.1" customHeight="1" outlineLevel="1" x14ac:dyDescent="0.2">
      <c r="A42" s="11" t="s">
        <v>76</v>
      </c>
      <c r="B42" s="11"/>
      <c r="C42" s="11"/>
      <c r="D42" s="12" t="s">
        <v>77</v>
      </c>
      <c r="E42" s="12"/>
      <c r="F42" s="4">
        <v>2319100</v>
      </c>
      <c r="G42" s="7">
        <v>2316200</v>
      </c>
    </row>
    <row r="43" spans="1:7" ht="11.1" customHeight="1" x14ac:dyDescent="0.2">
      <c r="A43" s="13" t="s">
        <v>78</v>
      </c>
      <c r="B43" s="13"/>
      <c r="C43" s="13"/>
      <c r="D43" s="13" t="s">
        <v>79</v>
      </c>
      <c r="E43" s="13"/>
      <c r="F43" s="3">
        <f>SUM(F44:F45)</f>
        <v>49922657.079999998</v>
      </c>
      <c r="G43" s="3">
        <f>SUM(G44:G45)</f>
        <v>32723277.059999999</v>
      </c>
    </row>
    <row r="44" spans="1:7" ht="11.1" customHeight="1" outlineLevel="1" x14ac:dyDescent="0.2">
      <c r="A44" s="11" t="s">
        <v>80</v>
      </c>
      <c r="B44" s="11"/>
      <c r="C44" s="11"/>
      <c r="D44" s="12" t="s">
        <v>81</v>
      </c>
      <c r="E44" s="12"/>
      <c r="F44" s="4">
        <v>49804145.850000001</v>
      </c>
      <c r="G44" s="7">
        <v>30123277.059999999</v>
      </c>
    </row>
    <row r="45" spans="1:7" ht="11.1" customHeight="1" outlineLevel="1" x14ac:dyDescent="0.2">
      <c r="A45" s="11" t="s">
        <v>82</v>
      </c>
      <c r="B45" s="11"/>
      <c r="C45" s="11"/>
      <c r="D45" s="12" t="s">
        <v>83</v>
      </c>
      <c r="E45" s="12"/>
      <c r="F45" s="4">
        <v>118511.23</v>
      </c>
      <c r="G45" s="7">
        <v>2600000</v>
      </c>
    </row>
    <row r="46" spans="1:7" ht="11.1" customHeight="1" x14ac:dyDescent="0.2">
      <c r="A46" s="13" t="s">
        <v>84</v>
      </c>
      <c r="B46" s="13"/>
      <c r="C46" s="13"/>
      <c r="D46" s="13" t="s">
        <v>85</v>
      </c>
      <c r="E46" s="13"/>
      <c r="F46" s="3">
        <f>F47</f>
        <v>14437350.09</v>
      </c>
      <c r="G46" s="3">
        <f>G47</f>
        <v>19273059.68</v>
      </c>
    </row>
    <row r="47" spans="1:7" ht="11.1" customHeight="1" outlineLevel="1" x14ac:dyDescent="0.2">
      <c r="A47" s="11" t="s">
        <v>86</v>
      </c>
      <c r="B47" s="11"/>
      <c r="C47" s="11"/>
      <c r="D47" s="12" t="s">
        <v>87</v>
      </c>
      <c r="E47" s="12"/>
      <c r="F47" s="4">
        <v>14437350.09</v>
      </c>
      <c r="G47" s="7">
        <v>19273059.68</v>
      </c>
    </row>
    <row r="48" spans="1:7" ht="21.95" customHeight="1" x14ac:dyDescent="0.2">
      <c r="A48" s="13" t="s">
        <v>88</v>
      </c>
      <c r="B48" s="13"/>
      <c r="C48" s="13"/>
      <c r="D48" s="13" t="s">
        <v>89</v>
      </c>
      <c r="E48" s="13"/>
      <c r="F48" s="3">
        <f>F49+F50</f>
        <v>43574000</v>
      </c>
      <c r="G48" s="3">
        <f>G49+G50</f>
        <v>21423520</v>
      </c>
    </row>
    <row r="49" spans="1:7" ht="21.95" customHeight="1" outlineLevel="1" x14ac:dyDescent="0.2">
      <c r="A49" s="11" t="s">
        <v>90</v>
      </c>
      <c r="B49" s="11"/>
      <c r="C49" s="11"/>
      <c r="D49" s="12" t="s">
        <v>91</v>
      </c>
      <c r="E49" s="12"/>
      <c r="F49" s="4">
        <v>16726000</v>
      </c>
      <c r="G49" s="7">
        <v>12729000</v>
      </c>
    </row>
    <row r="50" spans="1:7" ht="11.1" customHeight="1" outlineLevel="1" x14ac:dyDescent="0.2">
      <c r="A50" s="11" t="s">
        <v>92</v>
      </c>
      <c r="B50" s="11"/>
      <c r="C50" s="11"/>
      <c r="D50" s="12" t="s">
        <v>93</v>
      </c>
      <c r="E50" s="12"/>
      <c r="F50" s="4">
        <v>26848000</v>
      </c>
      <c r="G50" s="7">
        <v>8694520</v>
      </c>
    </row>
    <row r="51" spans="1:7" ht="12.95" customHeight="1" x14ac:dyDescent="0.2">
      <c r="A51" s="14" t="s">
        <v>94</v>
      </c>
      <c r="B51" s="14"/>
      <c r="C51" s="14"/>
      <c r="D51" s="14"/>
      <c r="E51" s="14"/>
      <c r="F51" s="5">
        <f>F6+F13+F15+F18+F24+F28+F35+F38+F43+F46+F48</f>
        <v>1125105811.5400002</v>
      </c>
      <c r="G51" s="5">
        <f>G6+G13+G15+G18+G24+G28+G35+G38+G43+G46+G48</f>
        <v>1025274766.8299997</v>
      </c>
    </row>
  </sheetData>
  <mergeCells count="97">
    <mergeCell ref="A42:C42"/>
    <mergeCell ref="D42:E42"/>
    <mergeCell ref="A43:C43"/>
    <mergeCell ref="D43:E43"/>
    <mergeCell ref="A44:C44"/>
    <mergeCell ref="D44:E44"/>
    <mergeCell ref="A50:C50"/>
    <mergeCell ref="D50:E50"/>
    <mergeCell ref="A51:E51"/>
    <mergeCell ref="G4:G5"/>
    <mergeCell ref="A16:C16"/>
    <mergeCell ref="D16:E16"/>
    <mergeCell ref="A47:C47"/>
    <mergeCell ref="D47:E47"/>
    <mergeCell ref="A48:C48"/>
    <mergeCell ref="D48:E48"/>
    <mergeCell ref="A49:C49"/>
    <mergeCell ref="D49:E49"/>
    <mergeCell ref="A45:C45"/>
    <mergeCell ref="D45:E45"/>
    <mergeCell ref="A46:C46"/>
    <mergeCell ref="D46:E46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15:C15"/>
    <mergeCell ref="D15:E15"/>
    <mergeCell ref="A17:C17"/>
    <mergeCell ref="D17:E17"/>
    <mergeCell ref="A12:C12"/>
    <mergeCell ref="D12:E12"/>
    <mergeCell ref="A13:C13"/>
    <mergeCell ref="D13:E13"/>
    <mergeCell ref="A14:C14"/>
    <mergeCell ref="D14:E14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4:C4"/>
    <mergeCell ref="D4:E4"/>
    <mergeCell ref="F4:F5"/>
    <mergeCell ref="A5:C5"/>
    <mergeCell ref="D5:E5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2022-12-01T09:30:22Z</dcterms:modified>
</cp:coreProperties>
</file>