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44" i="1" l="1"/>
  <c r="G42" i="1"/>
  <c r="G38" i="1"/>
  <c r="G33" i="1"/>
  <c r="F33" i="1"/>
  <c r="G30" i="1"/>
  <c r="F23" i="1"/>
  <c r="G23" i="1"/>
  <c r="G19" i="1"/>
  <c r="G14" i="1"/>
  <c r="F14" i="1"/>
  <c r="G12" i="1"/>
  <c r="F12" i="1"/>
  <c r="G10" i="1"/>
  <c r="G5" i="1"/>
  <c r="G47" i="1" s="1"/>
  <c r="F44" i="1"/>
  <c r="F42" i="1"/>
  <c r="F38" i="1"/>
  <c r="F30" i="1"/>
  <c r="F19" i="1"/>
  <c r="F10" i="1"/>
  <c r="F5" i="1"/>
  <c r="F47" i="1" s="1"/>
</calcChain>
</file>

<file path=xl/sharedStrings.xml><?xml version="1.0" encoding="utf-8"?>
<sst xmlns="http://schemas.openxmlformats.org/spreadsheetml/2006/main" count="93" uniqueCount="93">
  <si>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</si>
  <si>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</si>
  <si>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</si>
  <si>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</si>
  <si>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</si>
  <si>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</si>
  <si>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</si>
  <si>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</si>
  <si>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</si>
  <si>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</si>
  <si>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</si>
  <si>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</si>
  <si>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</si>
  <si>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</si>
  <si>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</si>
  <si>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</si>
  <si>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</si>
  <si>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</si>
  <si>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</si>
  <si>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</si>
  <si>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</si>
  <si>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</si>
  <si>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</si>
  <si>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</si>
  <si>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</si>
  <si>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</si>
  <si>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</si>
  <si>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</si>
  <si>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</si>
  <si>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</si>
  <si>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</si>
  <si>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</si>
  <si>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</si>
  <si>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</si>
  <si>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</si>
  <si>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</si>
  <si>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</si>
  <si>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</si>
  <si>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</si>
  <si>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</si>
  <si>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</si>
  <si>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</si>
  <si>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</si>
  <si>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</si>
  <si>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</si>
  <si>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</si>
  <si>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</si>
  <si>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</si>
  <si>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</si>
  <si>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</si>
  <si>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</si>
  <si>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</si>
  <si>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</si>
  <si>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</si>
  <si>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</si>
  <si>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</si>
  <si>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</si>
  <si>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</si>
  <si>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</si>
  <si>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</si>
  <si>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</si>
  <si>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</si>
  <si>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</si>
  <si>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</si>
  <si>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</si>
  <si>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</si>
  <si>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</si>
  <si>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</si>
  <si>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</si>
  <si>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</si>
  <si>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</si>
  <si>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</si>
  <si>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</si>
  <si>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</si>
  <si>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</si>
  <si>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</si>
  <si>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</si>
  <si>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</si>
  <si>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</si>
  <si>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Расходы за второй квартал 2020 года</t>
  </si>
  <si>
    <t>Расходы за второй квартал 2021 года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</si>
  <si>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</si>
  <si>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</si>
  <si>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</si>
  <si>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</si>
  <si>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0401</t>
  </si>
  <si>
    <t>Общеэкономические вопросы</t>
  </si>
  <si>
    <t>0412</t>
  </si>
  <si>
    <t>Другие вопросы в области национальной экономики</t>
  </si>
  <si>
    <t>0707</t>
  </si>
  <si>
    <t>Молодежная политика</t>
  </si>
  <si>
    <t>Отбор:</t>
  </si>
  <si>
    <t>Бюджет (фин.орган) Равно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</si>
</sst>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  <font>
      <b/>
      <sz val="8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10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BDC7EB"/>
      </left>
      <right style="thin">
        <color rgb="FFBDC7EB"/>
      </right>
      <top/>
      <bottom style="thin">
        <color rgb="FF7D8AB9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rgb="FF7D8AB9"/>
      </left>
      <right/>
      <top/>
      <bottom/>
      <diagonal/>
    </border>
    <border>
      <left style="thin">
        <color rgb="FF7D8AB9"/>
      </left>
      <right style="thin">
        <color rgb="FF7D8AB9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4" fontId="2" fillId="3" borderId="3" xfId="0" applyNumberFormat="1" applyFont="1" applyFill="1" applyBorder="1" applyAlignment="1">
      <alignment horizontal="right" vertical="top"/>
    </xf>
    <xf numFmtId="4" fontId="0" fillId="0" borderId="3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4" fontId="4" fillId="3" borderId="3" xfId="0" applyNumberFormat="1" applyFont="1" applyFill="1" applyBorder="1" applyAlignment="1">
      <alignment horizontal="right" vertical="top"/>
    </xf>
    <xf numFmtId="4" fontId="0" fillId="0" borderId="8" xfId="0" applyNumberFormat="1" applyFill="1" applyBorder="1" applyAlignment="1">
      <alignment horizontal="right" vertical="top"/>
    </xf>
    <xf numFmtId="4" fontId="0" fillId="0" borderId="9" xfId="0" applyNumberForma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 indent="2"/>
    </xf>
    <xf numFmtId="0" fontId="0" fillId="0" borderId="3" xfId="0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 indent="2"/>
    </xf>
    <xf numFmtId="0" fontId="0" fillId="0" borderId="6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 indent="2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47"/>
  <sheetViews>
    <sheetView tabSelected="1" workbookViewId="0">
      <selection activeCell="K15" sqref="K15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66.5" style="1" customWidth="1"/>
    <col min="5" max="5" width="11.83203125" style="1" customWidth="1"/>
    <col min="6" max="6" width="19.5" style="1" customWidth="1"/>
    <col min="7" max="7" width="20.1640625" customWidth="1"/>
  </cols>
  <sheetData>
    <row r="1" spans="1:7" s="1" customFormat="1" ht="9.9499999999999993" customHeight="1" x14ac:dyDescent="0.2"/>
    <row r="2" spans="1:7" s="1" customFormat="1" ht="12" customHeight="1" x14ac:dyDescent="0.2">
      <c r="A2" s="21" t="s">
        <v>91</v>
      </c>
      <c r="B2" s="21"/>
      <c r="C2" s="21" t="s">
        <v>92</v>
      </c>
      <c r="D2" s="21"/>
    </row>
    <row r="3" spans="1:7" ht="12.95" customHeight="1" x14ac:dyDescent="0.2">
      <c r="A3" s="8" t="s">
        <v>0</v>
      </c>
      <c r="B3" s="8"/>
      <c r="C3" s="8"/>
      <c r="D3" s="8" t="s">
        <v>1</v>
      </c>
      <c r="E3" s="8"/>
      <c r="F3" s="9" t="s">
        <v>79</v>
      </c>
      <c r="G3" s="9" t="s">
        <v>80</v>
      </c>
    </row>
    <row r="4" spans="1:7" ht="38.1" customHeight="1" x14ac:dyDescent="0.2">
      <c r="A4" s="8" t="s">
        <v>2</v>
      </c>
      <c r="B4" s="8"/>
      <c r="C4" s="8"/>
      <c r="D4" s="8" t="s">
        <v>3</v>
      </c>
      <c r="E4" s="8"/>
      <c r="F4" s="10"/>
      <c r="G4" s="10"/>
    </row>
    <row r="5" spans="1:7" ht="11.1" customHeight="1" x14ac:dyDescent="0.2">
      <c r="A5" s="11" t="s">
        <v>4</v>
      </c>
      <c r="B5" s="11"/>
      <c r="C5" s="11"/>
      <c r="D5" s="11" t="s">
        <v>5</v>
      </c>
      <c r="E5" s="11"/>
      <c r="F5" s="2">
        <f>SUM(F6:F9)</f>
        <v>51248582.420000002</v>
      </c>
      <c r="G5" s="2">
        <f>SUM(G6:G9)</f>
        <v>51263490.340000004</v>
      </c>
    </row>
    <row r="6" spans="1:7" ht="21.95" customHeight="1" outlineLevel="1" x14ac:dyDescent="0.2">
      <c r="A6" s="12" t="s">
        <v>6</v>
      </c>
      <c r="B6" s="12"/>
      <c r="C6" s="12"/>
      <c r="D6" s="13" t="s">
        <v>7</v>
      </c>
      <c r="E6" s="13"/>
      <c r="F6" s="3">
        <v>10500</v>
      </c>
      <c r="G6">
        <v>0</v>
      </c>
    </row>
    <row r="7" spans="1:7" ht="33" customHeight="1" outlineLevel="1" x14ac:dyDescent="0.2">
      <c r="A7" s="12" t="s">
        <v>8</v>
      </c>
      <c r="B7" s="12"/>
      <c r="C7" s="12"/>
      <c r="D7" s="13" t="s">
        <v>9</v>
      </c>
      <c r="E7" s="13"/>
      <c r="F7" s="3">
        <v>31267732.899999999</v>
      </c>
      <c r="G7" s="3">
        <v>29640885.98</v>
      </c>
    </row>
    <row r="8" spans="1:7" ht="21.95" customHeight="1" outlineLevel="1" x14ac:dyDescent="0.2">
      <c r="A8" s="12" t="s">
        <v>10</v>
      </c>
      <c r="B8" s="12"/>
      <c r="C8" s="12"/>
      <c r="D8" s="13" t="s">
        <v>11</v>
      </c>
      <c r="E8" s="13"/>
      <c r="F8" s="3">
        <v>1903023.69</v>
      </c>
      <c r="G8" s="3">
        <v>2313252.39</v>
      </c>
    </row>
    <row r="9" spans="1:7" ht="11.1" customHeight="1" outlineLevel="1" x14ac:dyDescent="0.2">
      <c r="A9" s="12" t="s">
        <v>12</v>
      </c>
      <c r="B9" s="12"/>
      <c r="C9" s="12"/>
      <c r="D9" s="13" t="s">
        <v>13</v>
      </c>
      <c r="E9" s="13"/>
      <c r="F9" s="3">
        <v>18067325.829999998</v>
      </c>
      <c r="G9" s="3">
        <v>19309351.969999999</v>
      </c>
    </row>
    <row r="10" spans="1:7" ht="11.1" customHeight="1" x14ac:dyDescent="0.2">
      <c r="A10" s="11" t="s">
        <v>14</v>
      </c>
      <c r="B10" s="11"/>
      <c r="C10" s="11"/>
      <c r="D10" s="11" t="s">
        <v>15</v>
      </c>
      <c r="E10" s="11"/>
      <c r="F10" s="2">
        <f>F11</f>
        <v>447650</v>
      </c>
      <c r="G10" s="2">
        <f>G11</f>
        <v>481950</v>
      </c>
    </row>
    <row r="11" spans="1:7" ht="11.1" customHeight="1" outlineLevel="1" x14ac:dyDescent="0.2">
      <c r="A11" s="12" t="s">
        <v>16</v>
      </c>
      <c r="B11" s="12"/>
      <c r="C11" s="12"/>
      <c r="D11" s="13" t="s">
        <v>17</v>
      </c>
      <c r="E11" s="13"/>
      <c r="F11" s="3">
        <v>447650</v>
      </c>
      <c r="G11" s="3">
        <v>481950</v>
      </c>
    </row>
    <row r="12" spans="1:7" ht="11.1" customHeight="1" outlineLevel="1" x14ac:dyDescent="0.2">
      <c r="A12" s="15" t="s">
        <v>81</v>
      </c>
      <c r="B12" s="15"/>
      <c r="C12" s="15"/>
      <c r="D12" s="15" t="s">
        <v>82</v>
      </c>
      <c r="E12" s="15"/>
      <c r="F12" s="2">
        <f>F13</f>
        <v>0</v>
      </c>
      <c r="G12" s="2">
        <f>G13</f>
        <v>35010</v>
      </c>
    </row>
    <row r="13" spans="1:7" ht="11.1" customHeight="1" outlineLevel="1" x14ac:dyDescent="0.2">
      <c r="A13" s="12" t="s">
        <v>83</v>
      </c>
      <c r="B13" s="12"/>
      <c r="C13" s="12"/>
      <c r="D13" s="13" t="s">
        <v>84</v>
      </c>
      <c r="E13" s="13"/>
      <c r="F13" s="3">
        <v>0</v>
      </c>
      <c r="G13" s="3">
        <v>35010</v>
      </c>
    </row>
    <row r="14" spans="1:7" ht="11.1" customHeight="1" x14ac:dyDescent="0.2">
      <c r="A14" s="11" t="s">
        <v>18</v>
      </c>
      <c r="B14" s="11"/>
      <c r="C14" s="11"/>
      <c r="D14" s="11" t="s">
        <v>19</v>
      </c>
      <c r="E14" s="11"/>
      <c r="F14" s="5">
        <f>F16+F17+F15+F18</f>
        <v>49790793</v>
      </c>
      <c r="G14" s="5">
        <f>G16+G17+G15+G18</f>
        <v>675861.14</v>
      </c>
    </row>
    <row r="15" spans="1:7" ht="11.1" customHeight="1" x14ac:dyDescent="0.2">
      <c r="A15" s="16" t="s">
        <v>85</v>
      </c>
      <c r="B15" s="17"/>
      <c r="C15" s="18"/>
      <c r="D15" s="19" t="s">
        <v>86</v>
      </c>
      <c r="E15" s="20"/>
      <c r="F15" s="3">
        <v>0</v>
      </c>
      <c r="G15" s="3">
        <v>90265.4</v>
      </c>
    </row>
    <row r="16" spans="1:7" ht="11.1" customHeight="1" outlineLevel="1" x14ac:dyDescent="0.2">
      <c r="A16" s="12" t="s">
        <v>20</v>
      </c>
      <c r="B16" s="12"/>
      <c r="C16" s="12"/>
      <c r="D16" s="13" t="s">
        <v>21</v>
      </c>
      <c r="E16" s="13"/>
      <c r="F16" s="3">
        <v>200000</v>
      </c>
      <c r="G16" s="3">
        <v>538028.42000000004</v>
      </c>
    </row>
    <row r="17" spans="1:7" ht="11.1" customHeight="1" outlineLevel="1" x14ac:dyDescent="0.2">
      <c r="A17" s="12" t="s">
        <v>22</v>
      </c>
      <c r="B17" s="12"/>
      <c r="C17" s="12"/>
      <c r="D17" s="13" t="s">
        <v>23</v>
      </c>
      <c r="E17" s="13"/>
      <c r="F17" s="3">
        <v>49590793</v>
      </c>
      <c r="G17" s="3">
        <v>0</v>
      </c>
    </row>
    <row r="18" spans="1:7" ht="11.1" customHeight="1" outlineLevel="1" x14ac:dyDescent="0.2">
      <c r="A18" s="12" t="s">
        <v>87</v>
      </c>
      <c r="B18" s="12"/>
      <c r="C18" s="12"/>
      <c r="D18" s="13" t="s">
        <v>88</v>
      </c>
      <c r="E18" s="13"/>
      <c r="F18" s="3">
        <v>0</v>
      </c>
      <c r="G18" s="3">
        <v>47567.32</v>
      </c>
    </row>
    <row r="19" spans="1:7" ht="11.1" customHeight="1" x14ac:dyDescent="0.2">
      <c r="A19" s="11" t="s">
        <v>24</v>
      </c>
      <c r="B19" s="11"/>
      <c r="C19" s="11"/>
      <c r="D19" s="11" t="s">
        <v>25</v>
      </c>
      <c r="E19" s="11"/>
      <c r="F19" s="2">
        <f>SUM(F20:F22)</f>
        <v>25935965.890000001</v>
      </c>
      <c r="G19" s="2">
        <f>SUM(G20:G22)</f>
        <v>71502635.489999995</v>
      </c>
    </row>
    <row r="20" spans="1:7" ht="11.1" customHeight="1" outlineLevel="1" x14ac:dyDescent="0.2">
      <c r="A20" s="12" t="s">
        <v>26</v>
      </c>
      <c r="B20" s="12"/>
      <c r="C20" s="12"/>
      <c r="D20" s="13" t="s">
        <v>27</v>
      </c>
      <c r="E20" s="13"/>
      <c r="F20" s="3">
        <v>25750581.890000001</v>
      </c>
      <c r="G20" s="3">
        <v>71206158.939999998</v>
      </c>
    </row>
    <row r="21" spans="1:7" ht="11.1" customHeight="1" outlineLevel="1" x14ac:dyDescent="0.2">
      <c r="A21" s="12" t="s">
        <v>28</v>
      </c>
      <c r="B21" s="12"/>
      <c r="C21" s="12"/>
      <c r="D21" s="13" t="s">
        <v>29</v>
      </c>
      <c r="E21" s="13"/>
      <c r="F21" s="3">
        <v>115727.3</v>
      </c>
      <c r="G21" s="3">
        <v>296476.55</v>
      </c>
    </row>
    <row r="22" spans="1:7" ht="11.1" customHeight="1" outlineLevel="1" x14ac:dyDescent="0.2">
      <c r="A22" s="12" t="s">
        <v>30</v>
      </c>
      <c r="B22" s="12"/>
      <c r="C22" s="12"/>
      <c r="D22" s="13" t="s">
        <v>31</v>
      </c>
      <c r="E22" s="13"/>
      <c r="F22" s="3">
        <v>69656.7</v>
      </c>
      <c r="G22" s="6">
        <v>0</v>
      </c>
    </row>
    <row r="23" spans="1:7" ht="11.1" customHeight="1" x14ac:dyDescent="0.2">
      <c r="A23" s="11" t="s">
        <v>32</v>
      </c>
      <c r="B23" s="11"/>
      <c r="C23" s="11"/>
      <c r="D23" s="11" t="s">
        <v>33</v>
      </c>
      <c r="E23" s="11"/>
      <c r="F23" s="2">
        <f>SUM(F24:F29)</f>
        <v>391309468.69</v>
      </c>
      <c r="G23" s="2">
        <f>SUM(G24:G29)</f>
        <v>395993429.70999998</v>
      </c>
    </row>
    <row r="24" spans="1:7" ht="11.1" customHeight="1" outlineLevel="1" x14ac:dyDescent="0.2">
      <c r="A24" s="12" t="s">
        <v>34</v>
      </c>
      <c r="B24" s="12"/>
      <c r="C24" s="12"/>
      <c r="D24" s="13" t="s">
        <v>35</v>
      </c>
      <c r="E24" s="13"/>
      <c r="F24" s="3">
        <v>157766024.11000001</v>
      </c>
      <c r="G24" s="3">
        <v>150009641.96000001</v>
      </c>
    </row>
    <row r="25" spans="1:7" ht="11.1" customHeight="1" outlineLevel="1" x14ac:dyDescent="0.2">
      <c r="A25" s="12" t="s">
        <v>36</v>
      </c>
      <c r="B25" s="12"/>
      <c r="C25" s="12"/>
      <c r="D25" s="13" t="s">
        <v>37</v>
      </c>
      <c r="E25" s="13"/>
      <c r="F25" s="3">
        <v>177696064.27000001</v>
      </c>
      <c r="G25" s="3">
        <v>201271347.44999999</v>
      </c>
    </row>
    <row r="26" spans="1:7" ht="11.1" customHeight="1" outlineLevel="1" x14ac:dyDescent="0.2">
      <c r="A26" s="12" t="s">
        <v>38</v>
      </c>
      <c r="B26" s="12"/>
      <c r="C26" s="12"/>
      <c r="D26" s="13" t="s">
        <v>39</v>
      </c>
      <c r="E26" s="13"/>
      <c r="F26" s="3">
        <v>42386946.539999999</v>
      </c>
      <c r="G26" s="3">
        <v>43344115.740000002</v>
      </c>
    </row>
    <row r="27" spans="1:7" ht="11.1" customHeight="1" outlineLevel="1" x14ac:dyDescent="0.2">
      <c r="A27" s="12" t="s">
        <v>89</v>
      </c>
      <c r="B27" s="12"/>
      <c r="C27" s="12"/>
      <c r="D27" s="13" t="s">
        <v>90</v>
      </c>
      <c r="E27" s="13"/>
      <c r="F27" s="3">
        <v>0</v>
      </c>
      <c r="G27" s="3">
        <v>124465</v>
      </c>
    </row>
    <row r="28" spans="1:7" ht="11.1" customHeight="1" outlineLevel="1" x14ac:dyDescent="0.2">
      <c r="A28" s="12" t="s">
        <v>40</v>
      </c>
      <c r="B28" s="12"/>
      <c r="C28" s="12"/>
      <c r="D28" s="13" t="s">
        <v>41</v>
      </c>
      <c r="E28" s="13"/>
      <c r="F28" s="3">
        <v>303146</v>
      </c>
      <c r="G28" s="3">
        <v>1090067.57</v>
      </c>
    </row>
    <row r="29" spans="1:7" ht="11.1" customHeight="1" outlineLevel="1" x14ac:dyDescent="0.2">
      <c r="A29" s="12" t="s">
        <v>42</v>
      </c>
      <c r="B29" s="12"/>
      <c r="C29" s="12"/>
      <c r="D29" s="13" t="s">
        <v>43</v>
      </c>
      <c r="E29" s="13"/>
      <c r="F29" s="3">
        <v>13157287.77</v>
      </c>
      <c r="G29" s="3">
        <v>153791.99</v>
      </c>
    </row>
    <row r="30" spans="1:7" ht="11.1" customHeight="1" x14ac:dyDescent="0.2">
      <c r="A30" s="11" t="s">
        <v>44</v>
      </c>
      <c r="B30" s="11"/>
      <c r="C30" s="11"/>
      <c r="D30" s="11" t="s">
        <v>45</v>
      </c>
      <c r="E30" s="11"/>
      <c r="F30" s="2">
        <f>SUM(F31:F32)</f>
        <v>13162594.91</v>
      </c>
      <c r="G30" s="2">
        <f>SUM(G31:G32)</f>
        <v>12362029.109999999</v>
      </c>
    </row>
    <row r="31" spans="1:7" ht="11.1" customHeight="1" outlineLevel="1" x14ac:dyDescent="0.2">
      <c r="A31" s="12" t="s">
        <v>46</v>
      </c>
      <c r="B31" s="12"/>
      <c r="C31" s="12"/>
      <c r="D31" s="13" t="s">
        <v>47</v>
      </c>
      <c r="E31" s="13"/>
      <c r="F31" s="3">
        <v>12362503.859999999</v>
      </c>
      <c r="G31" s="3">
        <v>12362029.109999999</v>
      </c>
    </row>
    <row r="32" spans="1:7" ht="11.1" customHeight="1" outlineLevel="1" x14ac:dyDescent="0.2">
      <c r="A32" s="12" t="s">
        <v>48</v>
      </c>
      <c r="B32" s="12"/>
      <c r="C32" s="12"/>
      <c r="D32" s="13" t="s">
        <v>49</v>
      </c>
      <c r="E32" s="13"/>
      <c r="F32" s="3">
        <v>800091.05</v>
      </c>
      <c r="G32" s="7">
        <v>0</v>
      </c>
    </row>
    <row r="33" spans="1:7" ht="11.1" customHeight="1" x14ac:dyDescent="0.2">
      <c r="A33" s="11" t="s">
        <v>50</v>
      </c>
      <c r="B33" s="11"/>
      <c r="C33" s="11"/>
      <c r="D33" s="11" t="s">
        <v>51</v>
      </c>
      <c r="E33" s="11"/>
      <c r="F33" s="2">
        <f>SUM(F34:F37)</f>
        <v>27536405.490000002</v>
      </c>
      <c r="G33" s="2">
        <f>SUM(G34:G37)</f>
        <v>24911559.289999999</v>
      </c>
    </row>
    <row r="34" spans="1:7" ht="11.1" customHeight="1" outlineLevel="1" x14ac:dyDescent="0.2">
      <c r="A34" s="12" t="s">
        <v>52</v>
      </c>
      <c r="B34" s="12"/>
      <c r="C34" s="12"/>
      <c r="D34" s="13" t="s">
        <v>53</v>
      </c>
      <c r="E34" s="13"/>
      <c r="F34" s="3">
        <v>3905365.68</v>
      </c>
      <c r="G34" s="3">
        <v>4085028.44</v>
      </c>
    </row>
    <row r="35" spans="1:7" ht="11.1" customHeight="1" outlineLevel="1" x14ac:dyDescent="0.2">
      <c r="A35" s="12" t="s">
        <v>54</v>
      </c>
      <c r="B35" s="12"/>
      <c r="C35" s="12"/>
      <c r="D35" s="13" t="s">
        <v>55</v>
      </c>
      <c r="E35" s="13"/>
      <c r="F35" s="3">
        <v>9562786.0999999996</v>
      </c>
      <c r="G35" s="3">
        <v>10010599.75</v>
      </c>
    </row>
    <row r="36" spans="1:7" ht="11.1" customHeight="1" outlineLevel="1" x14ac:dyDescent="0.2">
      <c r="A36" s="12" t="s">
        <v>56</v>
      </c>
      <c r="B36" s="12"/>
      <c r="C36" s="12"/>
      <c r="D36" s="13" t="s">
        <v>57</v>
      </c>
      <c r="E36" s="13"/>
      <c r="F36" s="3">
        <v>13172256.140000001</v>
      </c>
      <c r="G36" s="3">
        <v>9715581.8200000003</v>
      </c>
    </row>
    <row r="37" spans="1:7" ht="11.1" customHeight="1" outlineLevel="1" x14ac:dyDescent="0.2">
      <c r="A37" s="12" t="s">
        <v>58</v>
      </c>
      <c r="B37" s="12"/>
      <c r="C37" s="12"/>
      <c r="D37" s="13" t="s">
        <v>59</v>
      </c>
      <c r="E37" s="13"/>
      <c r="F37" s="3">
        <v>895997.57</v>
      </c>
      <c r="G37" s="3">
        <v>1100349.28</v>
      </c>
    </row>
    <row r="38" spans="1:7" ht="11.1" customHeight="1" x14ac:dyDescent="0.2">
      <c r="A38" s="11" t="s">
        <v>60</v>
      </c>
      <c r="B38" s="11"/>
      <c r="C38" s="11"/>
      <c r="D38" s="11" t="s">
        <v>61</v>
      </c>
      <c r="E38" s="11"/>
      <c r="F38" s="2">
        <f>SUM(F39:F41)</f>
        <v>7358954.1099999994</v>
      </c>
      <c r="G38" s="2">
        <f>SUM(G39:G41)</f>
        <v>4853908.62</v>
      </c>
    </row>
    <row r="39" spans="1:7" ht="11.1" customHeight="1" outlineLevel="1" x14ac:dyDescent="0.2">
      <c r="A39" s="12" t="s">
        <v>62</v>
      </c>
      <c r="B39" s="12"/>
      <c r="C39" s="12"/>
      <c r="D39" s="13" t="s">
        <v>63</v>
      </c>
      <c r="E39" s="13"/>
      <c r="F39" s="3">
        <v>7322289.0099999998</v>
      </c>
      <c r="G39" s="3">
        <v>4831508.62</v>
      </c>
    </row>
    <row r="40" spans="1:7" ht="11.1" customHeight="1" outlineLevel="1" x14ac:dyDescent="0.2">
      <c r="A40" s="12" t="s">
        <v>64</v>
      </c>
      <c r="B40" s="12"/>
      <c r="C40" s="12"/>
      <c r="D40" s="13" t="s">
        <v>65</v>
      </c>
      <c r="E40" s="13"/>
      <c r="F40" s="3">
        <v>21640</v>
      </c>
      <c r="G40" s="3">
        <v>22400</v>
      </c>
    </row>
    <row r="41" spans="1:7" ht="11.1" customHeight="1" outlineLevel="1" x14ac:dyDescent="0.2">
      <c r="A41" s="12" t="s">
        <v>66</v>
      </c>
      <c r="B41" s="12"/>
      <c r="C41" s="12"/>
      <c r="D41" s="13" t="s">
        <v>67</v>
      </c>
      <c r="E41" s="13"/>
      <c r="F41" s="3">
        <v>15025.1</v>
      </c>
      <c r="G41" s="6">
        <v>0</v>
      </c>
    </row>
    <row r="42" spans="1:7" ht="11.1" customHeight="1" x14ac:dyDescent="0.2">
      <c r="A42" s="11" t="s">
        <v>68</v>
      </c>
      <c r="B42" s="11"/>
      <c r="C42" s="11"/>
      <c r="D42" s="11" t="s">
        <v>69</v>
      </c>
      <c r="E42" s="11"/>
      <c r="F42" s="5">
        <f>F43</f>
        <v>4728992.47</v>
      </c>
      <c r="G42" s="5">
        <f>G43</f>
        <v>3896640.61</v>
      </c>
    </row>
    <row r="43" spans="1:7" ht="11.1" customHeight="1" outlineLevel="1" x14ac:dyDescent="0.2">
      <c r="A43" s="12" t="s">
        <v>70</v>
      </c>
      <c r="B43" s="12"/>
      <c r="C43" s="12"/>
      <c r="D43" s="13" t="s">
        <v>71</v>
      </c>
      <c r="E43" s="13"/>
      <c r="F43" s="3">
        <v>4728992.47</v>
      </c>
      <c r="G43" s="3">
        <v>3896640.61</v>
      </c>
    </row>
    <row r="44" spans="1:7" ht="21.95" customHeight="1" x14ac:dyDescent="0.2">
      <c r="A44" s="11" t="s">
        <v>72</v>
      </c>
      <c r="B44" s="11"/>
      <c r="C44" s="11"/>
      <c r="D44" s="11" t="s">
        <v>73</v>
      </c>
      <c r="E44" s="11"/>
      <c r="F44" s="2">
        <f>F45+F46</f>
        <v>13652374</v>
      </c>
      <c r="G44" s="2">
        <f>G45+G46</f>
        <v>9972787.5099999998</v>
      </c>
    </row>
    <row r="45" spans="1:7" ht="21.95" customHeight="1" outlineLevel="1" x14ac:dyDescent="0.2">
      <c r="A45" s="12" t="s">
        <v>74</v>
      </c>
      <c r="B45" s="12"/>
      <c r="C45" s="12"/>
      <c r="D45" s="13" t="s">
        <v>75</v>
      </c>
      <c r="E45" s="13"/>
      <c r="F45" s="3">
        <v>8708000</v>
      </c>
      <c r="G45" s="3">
        <v>8905788</v>
      </c>
    </row>
    <row r="46" spans="1:7" ht="11.1" customHeight="1" outlineLevel="1" x14ac:dyDescent="0.2">
      <c r="A46" s="12" t="s">
        <v>76</v>
      </c>
      <c r="B46" s="12"/>
      <c r="C46" s="12"/>
      <c r="D46" s="13" t="s">
        <v>77</v>
      </c>
      <c r="E46" s="13"/>
      <c r="F46" s="3">
        <v>4944374</v>
      </c>
      <c r="G46" s="3">
        <v>1066999.51</v>
      </c>
    </row>
    <row r="47" spans="1:7" ht="12.95" customHeight="1" x14ac:dyDescent="0.2">
      <c r="A47" s="14" t="s">
        <v>78</v>
      </c>
      <c r="B47" s="14"/>
      <c r="C47" s="14"/>
      <c r="D47" s="14"/>
      <c r="E47" s="14"/>
      <c r="F47" s="4">
        <f>F5+F10+F14+F19+F23+F30+F33+F38+F42+F44+F12</f>
        <v>585171780.98000002</v>
      </c>
      <c r="G47" s="4">
        <f>G5+G10+G14+G19+G23+G30+G33+G38+G42+G44+G12</f>
        <v>575949301.81999993</v>
      </c>
    </row>
  </sheetData>
  <mergeCells count="91">
    <mergeCell ref="A46:C46"/>
    <mergeCell ref="D46:E46"/>
    <mergeCell ref="A47:E47"/>
    <mergeCell ref="G3:G4"/>
    <mergeCell ref="A12:C12"/>
    <mergeCell ref="D12:E12"/>
    <mergeCell ref="A13:C13"/>
    <mergeCell ref="D13:E13"/>
    <mergeCell ref="A15:C15"/>
    <mergeCell ref="D15:E15"/>
    <mergeCell ref="A18:C18"/>
    <mergeCell ref="D18:E18"/>
    <mergeCell ref="A27:C27"/>
    <mergeCell ref="D27:E27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4:C24"/>
    <mergeCell ref="D24:E24"/>
    <mergeCell ref="A25:C25"/>
    <mergeCell ref="D25:E25"/>
    <mergeCell ref="A26:C26"/>
    <mergeCell ref="D26:E26"/>
    <mergeCell ref="A21:C21"/>
    <mergeCell ref="D21:E21"/>
    <mergeCell ref="A22:C22"/>
    <mergeCell ref="D22:E22"/>
    <mergeCell ref="A23:C23"/>
    <mergeCell ref="D23:E23"/>
    <mergeCell ref="A17:C17"/>
    <mergeCell ref="D17:E17"/>
    <mergeCell ref="A19:C19"/>
    <mergeCell ref="D19:E19"/>
    <mergeCell ref="A20:C20"/>
    <mergeCell ref="D20:E20"/>
    <mergeCell ref="A11:C11"/>
    <mergeCell ref="D11:E11"/>
    <mergeCell ref="A14:C14"/>
    <mergeCell ref="D14:E14"/>
    <mergeCell ref="A16:C16"/>
    <mergeCell ref="D16:E16"/>
    <mergeCell ref="A8:C8"/>
    <mergeCell ref="D8:E8"/>
    <mergeCell ref="A9:C9"/>
    <mergeCell ref="D9:E9"/>
    <mergeCell ref="A10:C10"/>
    <mergeCell ref="D10:E10"/>
    <mergeCell ref="A5:C5"/>
    <mergeCell ref="D5:E5"/>
    <mergeCell ref="A6:C6"/>
    <mergeCell ref="D6:E6"/>
    <mergeCell ref="A7:C7"/>
    <mergeCell ref="D7:E7"/>
    <mergeCell ref="A3:C3"/>
    <mergeCell ref="D3:E3"/>
    <mergeCell ref="F3:F4"/>
    <mergeCell ref="A4:C4"/>
    <mergeCell ref="D4:E4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2021-09-24T06:56:16Z</dcterms:modified>
</cp:coreProperties>
</file>