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10.22 с 01.10.23" sheetId="3" r:id="rId1"/>
  </sheets>
  <calcPr calcId="145621" refMode="R1C1"/>
</workbook>
</file>

<file path=xl/calcChain.xml><?xml version="1.0" encoding="utf-8"?>
<calcChain xmlns="http://schemas.openxmlformats.org/spreadsheetml/2006/main">
  <c r="C17" i="3" l="1"/>
  <c r="B17" i="3"/>
  <c r="C6" i="3"/>
  <c r="B6" i="3"/>
  <c r="C26" i="3"/>
  <c r="B26" i="3"/>
  <c r="D28" i="3"/>
  <c r="E17" i="3" l="1"/>
  <c r="E6" i="3"/>
  <c r="D17" i="3"/>
  <c r="D6" i="3"/>
  <c r="D33" i="3"/>
  <c r="B5" i="3"/>
  <c r="C5" i="3" l="1"/>
  <c r="E16" i="3"/>
  <c r="D16" i="3"/>
  <c r="E8" i="3" l="1"/>
  <c r="E9" i="3"/>
  <c r="D8" i="3"/>
  <c r="D9" i="3"/>
  <c r="D15" i="3" l="1"/>
  <c r="E15" i="3"/>
  <c r="D14" i="3"/>
  <c r="E14" i="3"/>
  <c r="D29" i="3" l="1"/>
  <c r="D30" i="3"/>
  <c r="D31" i="3"/>
  <c r="D32" i="3"/>
  <c r="D34" i="3"/>
  <c r="D35" i="3"/>
  <c r="D27" i="3"/>
  <c r="D10" i="3"/>
  <c r="D11" i="3"/>
  <c r="D12" i="3"/>
  <c r="D13" i="3"/>
  <c r="D18" i="3"/>
  <c r="D19" i="3"/>
  <c r="D20" i="3"/>
  <c r="D21" i="3"/>
  <c r="D22" i="3"/>
  <c r="D23" i="3"/>
  <c r="D24" i="3"/>
  <c r="D25" i="3"/>
  <c r="D7" i="3"/>
  <c r="E7" i="3" l="1"/>
  <c r="E10" i="3"/>
  <c r="E11" i="3"/>
  <c r="E12" i="3"/>
  <c r="E13" i="3"/>
  <c r="E18" i="3"/>
  <c r="E19" i="3"/>
  <c r="E20" i="3"/>
  <c r="E22" i="3"/>
  <c r="E24" i="3"/>
  <c r="E27" i="3"/>
  <c r="E29" i="3"/>
  <c r="E30" i="3"/>
  <c r="E31" i="3"/>
  <c r="E37" i="3"/>
  <c r="E38" i="3"/>
  <c r="E39" i="3"/>
  <c r="E40" i="3"/>
  <c r="E41" i="3"/>
  <c r="E42" i="3"/>
  <c r="E43" i="3"/>
  <c r="E44" i="3"/>
  <c r="E45" i="3"/>
  <c r="E46" i="3"/>
  <c r="E47" i="3"/>
  <c r="C36" i="3" l="1"/>
  <c r="E26" i="3"/>
  <c r="D26" i="3"/>
  <c r="E5" i="3"/>
  <c r="D5" i="3"/>
  <c r="B36" i="3"/>
  <c r="E36" i="3" l="1"/>
  <c r="D36" i="3"/>
</calcChain>
</file>

<file path=xl/sharedStrings.xml><?xml version="1.0" encoding="utf-8"?>
<sst xmlns="http://schemas.openxmlformats.org/spreadsheetml/2006/main" count="39" uniqueCount="39">
  <si>
    <t>Наименование показателя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</si>
  <si>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</si>
  <si>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</si>
  <si>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</si>
  <si>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</si>
  <si>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</si>
  <si>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</si>
  <si>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</si>
  <si>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</si>
  <si>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</si>
  <si>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</si>
  <si>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</si>
  <si>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</si>
  <si>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</si>
  <si>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</si>
  <si>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</si>
  <si>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</si>
  <si>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</si>
  <si>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</si>
  <si>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</si>
  <si>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</si>
  <si>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</si>
  <si>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</si>
  <si>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</si>
  <si>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</si>
  <si>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Налог на имущество физических лиц</t>
  </si>
  <si>
    <t>Земельный налог</t>
  </si>
  <si>
    <t>Акцизы по подакцизным товарам</t>
  </si>
  <si>
    <t>УСН</t>
  </si>
  <si>
    <t>Задолженность и перерасчеты по отмененным налогам, сборам и  иным обязательным платежам</t>
  </si>
  <si>
    <t>Перечисления для осуществления возврата (зачета) излишне уплаченных или излишне взысканых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</si>
  <si>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Дотации бюджетам на поддержку мер сбалансированности бюджетов</t>
  </si>
  <si>
    <t>НАЛОГОВЫЕ ДОХОДЫ, в том числе:</t>
  </si>
  <si>
    <t>НАЛОГОВЫЕ И НЕНАЛОГОВЫЕ ДОХОДЫ, в том числе:</t>
  </si>
  <si>
    <t>НЕНАЛОГОВЫЕ ДОХОДЫ, в том числе:</t>
  </si>
  <si>
    <t>СВЕДЕНИЯ ОБ ИСПОЛНЕНИИ КОНСОЛИДИРОВАННОГО БЮДЖЕТА КОНДОПОЖСКОГО МУНИЦИПАЛЬНОГО РАЙОНА ПО ДОХОДАМ В СРАВНЕНИИ С СООТВЕТСТВУЮЩИМ ПЕРИОДОМ ПРОШЛОГО ГОДА</t>
  </si>
  <si>
    <t>на 01 октября 2023 года</t>
  </si>
  <si>
    <t>Исполнение на 01.10.2023</t>
  </si>
  <si>
    <t>Исполнение на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</si>
</sst>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4" fontId="0" fillId="0" borderId="4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J22" sqref="J22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21" t="s">
        <v>35</v>
      </c>
      <c r="B1" s="21"/>
      <c r="C1" s="21"/>
      <c r="D1" s="21"/>
      <c r="E1" s="21"/>
    </row>
    <row r="2" spans="1:5" x14ac:dyDescent="0.2">
      <c r="A2" s="22" t="s">
        <v>36</v>
      </c>
      <c r="B2" s="23"/>
      <c r="C2" s="23"/>
      <c r="D2" s="23"/>
      <c r="E2" s="23"/>
    </row>
    <row r="4" spans="1:5" ht="39.75" customHeight="1" thickBot="1" x14ac:dyDescent="0.25">
      <c r="A4" s="6" t="s">
        <v>0</v>
      </c>
      <c r="B4" s="17" t="s">
        <v>38</v>
      </c>
      <c r="C4" s="17" t="s">
        <v>37</v>
      </c>
      <c r="D4" s="17" t="s">
        <v>24</v>
      </c>
      <c r="E4" s="17" t="s">
        <v>23</v>
      </c>
    </row>
    <row r="5" spans="1:5" ht="15.75" customHeight="1" thickBot="1" x14ac:dyDescent="0.25">
      <c r="A5" s="14" t="s">
        <v>33</v>
      </c>
      <c r="B5" s="15">
        <f>B7+B10+B13+B18+B19+B20+B21+B22+B23+B25+B11+B12+B24+B14+B15+B8+B9+B16</f>
        <v>420562096.06999999</v>
      </c>
      <c r="C5" s="15">
        <f>C7+C10+C13+C18+C19+C20+C21+C22+C23+C25+C11+C12+C24+C14+C15+C8+C9+C16</f>
        <v>424483894.38999987</v>
      </c>
      <c r="D5" s="15">
        <f>C5-B5</f>
        <v>3921798.3199998736</v>
      </c>
      <c r="E5" s="16">
        <f>C5/B5</f>
        <v>1.0093251349958725</v>
      </c>
    </row>
    <row r="6" spans="1:5" ht="15.75" customHeight="1" thickBot="1" x14ac:dyDescent="0.25">
      <c r="A6" s="14" t="s">
        <v>32</v>
      </c>
      <c r="B6" s="15">
        <f>B7+B8+B9+B10+B11+B12+B13+B14+B15+B16</f>
        <v>344968316.61999995</v>
      </c>
      <c r="C6" s="15">
        <f>C7+C8+C9+C10+C11+C12+C13+C14+C15+C16</f>
        <v>343157111.77999997</v>
      </c>
      <c r="D6" s="15">
        <f>C6-B6</f>
        <v>-1811204.8399999738</v>
      </c>
      <c r="E6" s="16">
        <f>C6/B6</f>
        <v>0.99474964872790006</v>
      </c>
    </row>
    <row r="7" spans="1:5" x14ac:dyDescent="0.2">
      <c r="A7" s="7" t="s">
        <v>1</v>
      </c>
      <c r="B7" s="8">
        <v>264947421.75</v>
      </c>
      <c r="C7" s="18">
        <v>310697960.41000003</v>
      </c>
      <c r="D7" s="8">
        <f>C7-B7</f>
        <v>45750538.660000026</v>
      </c>
      <c r="E7" s="9">
        <f t="shared" ref="E7:E47" si="0">C7/B7</f>
        <v>1.1726778028554266</v>
      </c>
    </row>
    <row r="8" spans="1:5" x14ac:dyDescent="0.2">
      <c r="A8" s="7" t="s">
        <v>27</v>
      </c>
      <c r="B8" s="8">
        <v>16410838.119999999</v>
      </c>
      <c r="C8" s="18">
        <v>16572302.23</v>
      </c>
      <c r="D8" s="8">
        <f t="shared" ref="D8:D9" si="1">C8-B8</f>
        <v>161464.11000000127</v>
      </c>
      <c r="E8" s="9">
        <f t="shared" si="0"/>
        <v>1.0098388704354608</v>
      </c>
    </row>
    <row r="9" spans="1:5" x14ac:dyDescent="0.2">
      <c r="A9" s="7" t="s">
        <v>28</v>
      </c>
      <c r="B9" s="8">
        <v>4632325.16</v>
      </c>
      <c r="C9" s="18">
        <v>3207827.19</v>
      </c>
      <c r="D9" s="8">
        <f t="shared" si="1"/>
        <v>-1424497.9700000002</v>
      </c>
      <c r="E9" s="9">
        <f t="shared" si="0"/>
        <v>0.69248748289509099</v>
      </c>
    </row>
    <row r="10" spans="1:5" ht="22.5" x14ac:dyDescent="0.2">
      <c r="A10" s="2" t="s">
        <v>2</v>
      </c>
      <c r="B10" s="3">
        <v>-115527.32</v>
      </c>
      <c r="C10" s="19">
        <v>-172280.86</v>
      </c>
      <c r="D10" s="8">
        <f t="shared" ref="D10:D25" si="2">C10-B10</f>
        <v>-56753.539999999979</v>
      </c>
      <c r="E10" s="5">
        <f t="shared" si="0"/>
        <v>1.491256440467934</v>
      </c>
    </row>
    <row r="11" spans="1:5" ht="12" customHeight="1" x14ac:dyDescent="0.2">
      <c r="A11" s="2" t="s">
        <v>3</v>
      </c>
      <c r="B11" s="3">
        <v>35898452.140000001</v>
      </c>
      <c r="C11" s="19">
        <v>-3746872.51</v>
      </c>
      <c r="D11" s="8">
        <f t="shared" si="2"/>
        <v>-39645324.649999999</v>
      </c>
      <c r="E11" s="5">
        <f t="shared" si="0"/>
        <v>-0.10437420798500199</v>
      </c>
    </row>
    <row r="12" spans="1:5" ht="26.25" customHeight="1" x14ac:dyDescent="0.2">
      <c r="A12" s="2" t="s">
        <v>4</v>
      </c>
      <c r="B12" s="3">
        <v>2869457.39</v>
      </c>
      <c r="C12" s="19">
        <v>2280632.5299999998</v>
      </c>
      <c r="D12" s="8">
        <f t="shared" si="2"/>
        <v>-588824.86000000034</v>
      </c>
      <c r="E12" s="5">
        <f t="shared" si="0"/>
        <v>0.79479574708025191</v>
      </c>
    </row>
    <row r="13" spans="1:5" ht="12" customHeight="1" x14ac:dyDescent="0.2">
      <c r="A13" s="1" t="s">
        <v>15</v>
      </c>
      <c r="B13" s="3">
        <v>4059111.56</v>
      </c>
      <c r="C13" s="19">
        <v>3799247.5</v>
      </c>
      <c r="D13" s="8">
        <f t="shared" si="2"/>
        <v>-259864.06000000006</v>
      </c>
      <c r="E13" s="5">
        <f t="shared" si="0"/>
        <v>0.93598006456368499</v>
      </c>
    </row>
    <row r="14" spans="1:5" ht="12" customHeight="1" x14ac:dyDescent="0.2">
      <c r="A14" s="1" t="s">
        <v>25</v>
      </c>
      <c r="B14" s="3">
        <v>1794024.53</v>
      </c>
      <c r="C14" s="19">
        <v>1392825.34</v>
      </c>
      <c r="D14" s="8">
        <f t="shared" si="2"/>
        <v>-401199.18999999994</v>
      </c>
      <c r="E14" s="5">
        <f t="shared" si="0"/>
        <v>0.77636917261103455</v>
      </c>
    </row>
    <row r="15" spans="1:5" ht="12" customHeight="1" x14ac:dyDescent="0.2">
      <c r="A15" s="1" t="s">
        <v>26</v>
      </c>
      <c r="B15" s="3">
        <v>14472707.390000001</v>
      </c>
      <c r="C15" s="19">
        <v>9125469.9499999993</v>
      </c>
      <c r="D15" s="8">
        <f t="shared" si="2"/>
        <v>-5347237.4400000013</v>
      </c>
      <c r="E15" s="5">
        <f t="shared" si="0"/>
        <v>0.63052956880101751</v>
      </c>
    </row>
    <row r="16" spans="1:5" ht="36" customHeight="1" thickBot="1" x14ac:dyDescent="0.25">
      <c r="A16" s="1" t="s">
        <v>29</v>
      </c>
      <c r="B16" s="3">
        <v>-494.1</v>
      </c>
      <c r="C16" s="19">
        <v>0</v>
      </c>
      <c r="D16" s="8">
        <f t="shared" si="2"/>
        <v>494.1</v>
      </c>
      <c r="E16" s="5">
        <f t="shared" si="0"/>
        <v>0</v>
      </c>
    </row>
    <row r="17" spans="1:6" ht="22.5" customHeight="1" thickBot="1" x14ac:dyDescent="0.25">
      <c r="A17" s="14" t="s">
        <v>34</v>
      </c>
      <c r="B17" s="15">
        <f>B18+B19+B20+B21+B22+B23+B24+B25</f>
        <v>75593779.449999988</v>
      </c>
      <c r="C17" s="15">
        <f>C18+C19+C20+C21+C22+C23+C24+C25</f>
        <v>81326782.609999999</v>
      </c>
      <c r="D17" s="15">
        <f>C17-B17</f>
        <v>5733003.1600000113</v>
      </c>
      <c r="E17" s="16">
        <f>C17/B17</f>
        <v>1.0758396153984071</v>
      </c>
    </row>
    <row r="18" spans="1:6" ht="23.25" customHeight="1" x14ac:dyDescent="0.2">
      <c r="A18" s="1" t="s">
        <v>16</v>
      </c>
      <c r="B18" s="3">
        <v>18121512.469999999</v>
      </c>
      <c r="C18" s="19">
        <v>27397549.559999999</v>
      </c>
      <c r="D18" s="8">
        <f t="shared" si="2"/>
        <v>9276037.0899999999</v>
      </c>
      <c r="E18" s="5">
        <f t="shared" si="0"/>
        <v>1.5118798502805102</v>
      </c>
    </row>
    <row r="19" spans="1:6" ht="15" customHeight="1" x14ac:dyDescent="0.2">
      <c r="A19" s="1" t="s">
        <v>5</v>
      </c>
      <c r="B19" s="3">
        <v>1591281</v>
      </c>
      <c r="C19" s="19">
        <v>4462246.8600000003</v>
      </c>
      <c r="D19" s="8">
        <f t="shared" si="2"/>
        <v>2870965.8600000003</v>
      </c>
      <c r="E19" s="5">
        <f t="shared" si="0"/>
        <v>2.8041853450144885</v>
      </c>
    </row>
    <row r="20" spans="1:6" x14ac:dyDescent="0.2">
      <c r="A20" s="1" t="s">
        <v>6</v>
      </c>
      <c r="B20" s="3">
        <v>33912322.060000002</v>
      </c>
      <c r="C20" s="19">
        <v>38295968.960000001</v>
      </c>
      <c r="D20" s="8">
        <f t="shared" si="2"/>
        <v>4383646.8999999985</v>
      </c>
      <c r="E20" s="5">
        <f t="shared" si="0"/>
        <v>1.129264132731582</v>
      </c>
    </row>
    <row r="21" spans="1:6" ht="12.75" customHeight="1" x14ac:dyDescent="0.2">
      <c r="A21" s="1" t="s">
        <v>7</v>
      </c>
      <c r="B21" s="3">
        <v>2482338.48</v>
      </c>
      <c r="C21" s="19">
        <v>2745760.33</v>
      </c>
      <c r="D21" s="8">
        <f t="shared" si="2"/>
        <v>263421.85000000009</v>
      </c>
      <c r="E21" s="5">
        <v>0</v>
      </c>
    </row>
    <row r="22" spans="1:6" ht="61.5" customHeight="1" x14ac:dyDescent="0.2">
      <c r="A22" s="1" t="s">
        <v>8</v>
      </c>
      <c r="B22" s="3">
        <v>9051228.3699999992</v>
      </c>
      <c r="C22" s="19">
        <v>5113833.4000000004</v>
      </c>
      <c r="D22" s="8">
        <f t="shared" si="2"/>
        <v>-3937394.9699999988</v>
      </c>
      <c r="E22" s="5">
        <f t="shared" si="0"/>
        <v>0.56498777745456452</v>
      </c>
    </row>
    <row r="23" spans="1:6" ht="22.5" x14ac:dyDescent="0.2">
      <c r="A23" s="1" t="s">
        <v>9</v>
      </c>
      <c r="B23" s="3">
        <v>6125971.2000000002</v>
      </c>
      <c r="C23" s="19">
        <v>1315829.77</v>
      </c>
      <c r="D23" s="8">
        <f t="shared" si="2"/>
        <v>-4810141.43</v>
      </c>
      <c r="E23" s="5">
        <v>0</v>
      </c>
    </row>
    <row r="24" spans="1:6" x14ac:dyDescent="0.2">
      <c r="A24" s="2" t="s">
        <v>21</v>
      </c>
      <c r="B24" s="3">
        <v>4185121.74</v>
      </c>
      <c r="C24" s="19">
        <v>2018545.39</v>
      </c>
      <c r="D24" s="8">
        <f t="shared" si="2"/>
        <v>-2166576.3500000006</v>
      </c>
      <c r="E24" s="5">
        <f t="shared" si="0"/>
        <v>0.48231461720872182</v>
      </c>
    </row>
    <row r="25" spans="1:6" ht="12" thickBot="1" x14ac:dyDescent="0.25">
      <c r="A25" s="10" t="s">
        <v>17</v>
      </c>
      <c r="B25" s="11">
        <v>124004.13</v>
      </c>
      <c r="C25" s="20">
        <v>-22951.66</v>
      </c>
      <c r="D25" s="8">
        <f t="shared" si="2"/>
        <v>-146955.79</v>
      </c>
      <c r="E25" s="12">
        <v>0</v>
      </c>
    </row>
    <row r="26" spans="1:6" ht="12" thickBot="1" x14ac:dyDescent="0.25">
      <c r="A26" s="14" t="s">
        <v>10</v>
      </c>
      <c r="B26" s="15">
        <f>B27+B29+B30+B31+B32+B35+B33+B34+B28</f>
        <v>454733958.89000005</v>
      </c>
      <c r="C26" s="15">
        <f>C27+C29+C30+C31+C32+C35+C33+C34+C28</f>
        <v>588659101.15999997</v>
      </c>
      <c r="D26" s="15">
        <f>C26-B26</f>
        <v>133925142.26999992</v>
      </c>
      <c r="E26" s="16">
        <f t="shared" si="0"/>
        <v>1.294513175565136</v>
      </c>
      <c r="F26" s="4"/>
    </row>
    <row r="27" spans="1:6" x14ac:dyDescent="0.2">
      <c r="A27" s="13" t="s">
        <v>11</v>
      </c>
      <c r="B27" s="8">
        <v>6147000</v>
      </c>
      <c r="C27" s="18">
        <v>7784000</v>
      </c>
      <c r="D27" s="8">
        <f>C27-B27</f>
        <v>1637000</v>
      </c>
      <c r="E27" s="9">
        <f t="shared" si="0"/>
        <v>1.2663087685049619</v>
      </c>
    </row>
    <row r="28" spans="1:6" ht="22.5" x14ac:dyDescent="0.2">
      <c r="A28" s="13" t="s">
        <v>31</v>
      </c>
      <c r="B28" s="8">
        <v>0</v>
      </c>
      <c r="C28" s="18">
        <v>10889900</v>
      </c>
      <c r="D28" s="8">
        <f>C28-B28</f>
        <v>10889900</v>
      </c>
      <c r="E28" s="9"/>
    </row>
    <row r="29" spans="1:6" ht="22.5" x14ac:dyDescent="0.2">
      <c r="A29" s="1" t="s">
        <v>12</v>
      </c>
      <c r="B29" s="3">
        <v>87407879.909999996</v>
      </c>
      <c r="C29" s="19">
        <v>192693801.69999999</v>
      </c>
      <c r="D29" s="8">
        <f t="shared" ref="D29:D35" si="3">C29-B29</f>
        <v>105285921.78999999</v>
      </c>
      <c r="E29" s="5">
        <f t="shared" si="0"/>
        <v>2.2045358141440818</v>
      </c>
    </row>
    <row r="30" spans="1:6" x14ac:dyDescent="0.2">
      <c r="A30" s="1" t="s">
        <v>13</v>
      </c>
      <c r="B30" s="3">
        <v>331507536.10000002</v>
      </c>
      <c r="C30" s="19">
        <v>350370428.37</v>
      </c>
      <c r="D30" s="8">
        <f t="shared" si="3"/>
        <v>18862892.269999981</v>
      </c>
      <c r="E30" s="5">
        <f t="shared" si="0"/>
        <v>1.0569003422724905</v>
      </c>
    </row>
    <row r="31" spans="1:6" x14ac:dyDescent="0.2">
      <c r="A31" s="1" t="s">
        <v>14</v>
      </c>
      <c r="B31" s="3">
        <v>29922618.539999999</v>
      </c>
      <c r="C31" s="19">
        <v>25528737.370000001</v>
      </c>
      <c r="D31" s="8">
        <f t="shared" si="3"/>
        <v>-4393881.1699999981</v>
      </c>
      <c r="E31" s="5">
        <f t="shared" si="0"/>
        <v>0.85315853409933562</v>
      </c>
    </row>
    <row r="32" spans="1:6" x14ac:dyDescent="0.2">
      <c r="A32" s="1" t="s">
        <v>18</v>
      </c>
      <c r="B32" s="3">
        <v>3146910.24</v>
      </c>
      <c r="C32" s="19">
        <v>2317949.11</v>
      </c>
      <c r="D32" s="8">
        <f t="shared" si="3"/>
        <v>-828961.13000000035</v>
      </c>
      <c r="E32" s="5">
        <v>0</v>
      </c>
    </row>
    <row r="33" spans="1:5" ht="56.25" x14ac:dyDescent="0.2">
      <c r="A33" s="1" t="s">
        <v>30</v>
      </c>
      <c r="B33" s="3">
        <v>-2</v>
      </c>
      <c r="C33" s="19">
        <v>0</v>
      </c>
      <c r="D33" s="8">
        <f t="shared" si="3"/>
        <v>2</v>
      </c>
      <c r="E33" s="5">
        <v>0</v>
      </c>
    </row>
    <row r="34" spans="1:5" ht="45" x14ac:dyDescent="0.2">
      <c r="A34" s="2" t="s">
        <v>22</v>
      </c>
      <c r="B34" s="3">
        <v>0</v>
      </c>
      <c r="C34" s="19">
        <v>0</v>
      </c>
      <c r="D34" s="8">
        <f t="shared" si="3"/>
        <v>0</v>
      </c>
      <c r="E34" s="5">
        <v>0</v>
      </c>
    </row>
    <row r="35" spans="1:5" ht="23.25" thickBot="1" x14ac:dyDescent="0.25">
      <c r="A35" s="10" t="s">
        <v>19</v>
      </c>
      <c r="B35" s="11">
        <v>-3397983.9</v>
      </c>
      <c r="C35" s="20">
        <v>-925715.39</v>
      </c>
      <c r="D35" s="8">
        <f t="shared" si="3"/>
        <v>2472268.5099999998</v>
      </c>
      <c r="E35" s="12">
        <v>0</v>
      </c>
    </row>
    <row r="36" spans="1:5" ht="18.75" customHeight="1" thickBot="1" x14ac:dyDescent="0.25">
      <c r="A36" s="14" t="s">
        <v>20</v>
      </c>
      <c r="B36" s="15">
        <f>B5+B26</f>
        <v>875296054.96000004</v>
      </c>
      <c r="C36" s="15">
        <f>C5+C26</f>
        <v>1013142995.5499998</v>
      </c>
      <c r="D36" s="15">
        <f>C36-B36</f>
        <v>137846940.58999979</v>
      </c>
      <c r="E36" s="16">
        <f t="shared" si="0"/>
        <v>1.157486075492822</v>
      </c>
    </row>
    <row r="37" spans="1:5" hidden="1" x14ac:dyDescent="0.2">
      <c r="A37" s="13"/>
      <c r="B37" s="13"/>
      <c r="C37" s="13"/>
      <c r="D37" s="13"/>
      <c r="E37" s="9" t="e">
        <f t="shared" si="0"/>
        <v>#DIV/0!</v>
      </c>
    </row>
    <row r="38" spans="1:5" hidden="1" x14ac:dyDescent="0.2">
      <c r="A38" s="1"/>
      <c r="B38" s="1"/>
      <c r="C38" s="1"/>
      <c r="D38" s="1"/>
      <c r="E38" s="5" t="e">
        <f t="shared" si="0"/>
        <v>#DIV/0!</v>
      </c>
    </row>
    <row r="39" spans="1:5" hidden="1" x14ac:dyDescent="0.2">
      <c r="A39" s="1"/>
      <c r="B39" s="1"/>
      <c r="C39" s="1"/>
      <c r="D39" s="1"/>
      <c r="E39" s="5" t="e">
        <f t="shared" si="0"/>
        <v>#DIV/0!</v>
      </c>
    </row>
    <row r="40" spans="1:5" hidden="1" x14ac:dyDescent="0.2">
      <c r="A40" s="1"/>
      <c r="B40" s="1"/>
      <c r="C40" s="1"/>
      <c r="D40" s="1"/>
      <c r="E40" s="5" t="e">
        <f t="shared" si="0"/>
        <v>#DIV/0!</v>
      </c>
    </row>
    <row r="41" spans="1:5" hidden="1" x14ac:dyDescent="0.2">
      <c r="A41" s="1"/>
      <c r="B41" s="1"/>
      <c r="C41" s="1"/>
      <c r="D41" s="1"/>
      <c r="E41" s="5" t="e">
        <f t="shared" si="0"/>
        <v>#DIV/0!</v>
      </c>
    </row>
    <row r="42" spans="1:5" hidden="1" x14ac:dyDescent="0.2">
      <c r="A42" s="1"/>
      <c r="B42" s="1"/>
      <c r="C42" s="1"/>
      <c r="D42" s="1"/>
      <c r="E42" s="5" t="e">
        <f t="shared" si="0"/>
        <v>#DIV/0!</v>
      </c>
    </row>
    <row r="43" spans="1:5" hidden="1" x14ac:dyDescent="0.2">
      <c r="A43" s="1"/>
      <c r="B43" s="1"/>
      <c r="C43" s="1"/>
      <c r="D43" s="1"/>
      <c r="E43" s="5" t="e">
        <f t="shared" si="0"/>
        <v>#DIV/0!</v>
      </c>
    </row>
    <row r="44" spans="1:5" hidden="1" x14ac:dyDescent="0.2">
      <c r="A44" s="1"/>
      <c r="B44" s="1"/>
      <c r="C44" s="1"/>
      <c r="D44" s="1"/>
      <c r="E44" s="5" t="e">
        <f t="shared" si="0"/>
        <v>#DIV/0!</v>
      </c>
    </row>
    <row r="45" spans="1:5" hidden="1" x14ac:dyDescent="0.2">
      <c r="A45" s="1"/>
      <c r="B45" s="1"/>
      <c r="C45" s="1"/>
      <c r="D45" s="1"/>
      <c r="E45" s="5" t="e">
        <f t="shared" si="0"/>
        <v>#DIV/0!</v>
      </c>
    </row>
    <row r="46" spans="1:5" hidden="1" x14ac:dyDescent="0.2">
      <c r="A46" s="1"/>
      <c r="B46" s="1"/>
      <c r="C46" s="1"/>
      <c r="D46" s="1"/>
      <c r="E46" s="5" t="e">
        <f t="shared" si="0"/>
        <v>#DIV/0!</v>
      </c>
    </row>
    <row r="47" spans="1:5" hidden="1" x14ac:dyDescent="0.2">
      <c r="A47" s="1"/>
      <c r="B47" s="1"/>
      <c r="C47" s="1"/>
      <c r="D47" s="1"/>
      <c r="E47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01.10.22 с 01.10.23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2023-10-17T11:15:58Z</cp:lastPrinted>
  <dcterms:created xsi:type="dcterms:W3CDTF">2022-05-31T18:01:56Z</dcterms:created>
  <dcterms:modified xsi:type="dcterms:W3CDTF">2023-10-17T11:16:00Z</dcterms:modified>
</cp:coreProperties>
</file>