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10.21 с 01.10.22" sheetId="3" r:id="rId1"/>
  </sheets>
  <calcPr calcId="145621" refMode="R1C1"/>
</workbook>
</file>

<file path=xl/calcChain.xml><?xml version="1.0" encoding="utf-8"?>
<calcChain xmlns="http://schemas.openxmlformats.org/spreadsheetml/2006/main">
  <c r="D31" i="3" l="1"/>
  <c r="B24" i="3"/>
  <c r="C24" i="3"/>
  <c r="B5" i="3"/>
  <c r="D25" i="3"/>
  <c r="E25" i="3"/>
  <c r="C5" i="3" l="1"/>
  <c r="E15" i="3"/>
  <c r="D15" i="3"/>
  <c r="E7" i="3" l="1"/>
  <c r="E8" i="3"/>
  <c r="D7" i="3"/>
  <c r="D8" i="3"/>
  <c r="D14" i="3" l="1"/>
  <c r="E14" i="3"/>
  <c r="D13" i="3"/>
  <c r="E13" i="3"/>
  <c r="D27" i="3" l="1"/>
  <c r="D28" i="3"/>
  <c r="D29" i="3"/>
  <c r="D30" i="3"/>
  <c r="D32" i="3"/>
  <c r="D33" i="3"/>
  <c r="D26" i="3"/>
  <c r="D9" i="3"/>
  <c r="D10" i="3"/>
  <c r="D11" i="3"/>
  <c r="D12" i="3"/>
  <c r="D16" i="3"/>
  <c r="D17" i="3"/>
  <c r="D18" i="3"/>
  <c r="D19" i="3"/>
  <c r="D20" i="3"/>
  <c r="D21" i="3"/>
  <c r="D22" i="3"/>
  <c r="D23" i="3"/>
  <c r="D6" i="3"/>
  <c r="E6" i="3" l="1"/>
  <c r="E9" i="3"/>
  <c r="E10" i="3"/>
  <c r="E11" i="3"/>
  <c r="E12" i="3"/>
  <c r="E16" i="3"/>
  <c r="E17" i="3"/>
  <c r="E18" i="3"/>
  <c r="E20" i="3"/>
  <c r="E22" i="3"/>
  <c r="E26" i="3"/>
  <c r="E27" i="3"/>
  <c r="E28" i="3"/>
  <c r="E29" i="3"/>
  <c r="E35" i="3"/>
  <c r="E36" i="3"/>
  <c r="E37" i="3"/>
  <c r="E38" i="3"/>
  <c r="E39" i="3"/>
  <c r="E40" i="3"/>
  <c r="E41" i="3"/>
  <c r="E42" i="3"/>
  <c r="E43" i="3"/>
  <c r="E44" i="3"/>
  <c r="E45" i="3"/>
  <c r="C34" i="3" l="1"/>
  <c r="E24" i="3"/>
  <c r="D24" i="3"/>
  <c r="E5" i="3"/>
  <c r="D5" i="3"/>
  <c r="B34" i="3"/>
  <c r="E34" i="3" l="1"/>
  <c r="D34" i="3"/>
</calcChain>
</file>

<file path=xl/sharedStrings.xml><?xml version="1.0" encoding="utf-8"?>
<sst xmlns="http://schemas.openxmlformats.org/spreadsheetml/2006/main" count="37" uniqueCount="37">
  <si>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</si>
  <si>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</si>
  <si>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</si>
  <si>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</si>
  <si>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</si>
  <si>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</si>
  <si>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</si>
  <si>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</si>
  <si>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</si>
  <si>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</si>
  <si>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</si>
  <si>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</si>
  <si>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</si>
  <si>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</si>
  <si>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</si>
  <si>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</si>
  <si>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</si>
  <si>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</si>
  <si>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</si>
  <si>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</si>
  <si>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</si>
  <si>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</si>
  <si>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</si>
  <si>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</si>
  <si>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</si>
  <si>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</si>
  <si>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</si>
  <si>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</si>
  <si>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</si>
  <si>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СВЕДЕНИЯ ОБ ИСПОЛНЕНИИКОНСОЛИДИРОВАННОГО БЮДЖЕТА КОНДОПОЖСКОГО МУНИЦИПАЛЬНОГО РАЙОНА ПО ДОХОДАМ В СРАВНЕНИИ С СООТВЕТСТВУЮЩИМ ПЕРИОДОМ ПРОШЛОГО ГОДА</t>
  </si>
  <si>
    <t>УСН</t>
  </si>
  <si>
    <t>Задолженность и перерасчеты по отмененным налогам, сборам и  иным обязательным платежам</t>
  </si>
  <si>
    <t>на 01 октября 2022 года</t>
  </si>
  <si>
    <t>Исполнение на 01.10.2021 года</t>
  </si>
  <si>
    <t>Исполнение на 01.10.2022</t>
  </si>
  <si>
    <t>Безвозмездные поступления от нерезидентов в бюджеты муниципальных районов</t>
  </si>
  <si>
    <t>Перечисления для осуществления возврата (зачета) излишне уплаченных или излишне взысканых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</si>
</sst>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5" workbookViewId="0">
      <selection activeCell="O19" sqref="O19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29</v>
      </c>
      <c r="B1" s="18"/>
      <c r="C1" s="18"/>
      <c r="D1" s="18"/>
      <c r="E1" s="18"/>
    </row>
    <row r="2" spans="1:5" x14ac:dyDescent="0.2">
      <c r="A2" s="19" t="s">
        <v>32</v>
      </c>
      <c r="B2" s="20"/>
      <c r="C2" s="20"/>
      <c r="D2" s="20"/>
      <c r="E2" s="20"/>
    </row>
    <row r="4" spans="1:5" ht="39.75" customHeight="1" thickBot="1" x14ac:dyDescent="0.25">
      <c r="A4" s="6" t="s">
        <v>0</v>
      </c>
      <c r="B4" s="17" t="s">
        <v>33</v>
      </c>
      <c r="C4" s="17" t="s">
        <v>34</v>
      </c>
      <c r="D4" s="17" t="s">
        <v>25</v>
      </c>
      <c r="E4" s="17" t="s">
        <v>24</v>
      </c>
    </row>
    <row r="5" spans="1:5" ht="15.75" customHeight="1" thickBot="1" x14ac:dyDescent="0.25">
      <c r="A5" s="14" t="s">
        <v>1</v>
      </c>
      <c r="B5" s="15">
        <f>B6+B9+B12+B16+B17+B18+B19+B20+B21+B23+B10+B11+B22+B13+B14+B7+B8+B15</f>
        <v>382829575.0399999</v>
      </c>
      <c r="C5" s="15">
        <f>C6+C9+C12+C16+C17+C18+C19+C20+C21+C23+C10+C11+C22+C13+C14+C7+C8+C15</f>
        <v>420562096.06999999</v>
      </c>
      <c r="D5" s="15">
        <f>C5-B5</f>
        <v>37732521.030000091</v>
      </c>
      <c r="E5" s="16">
        <f>C5/B5</f>
        <v>1.0985621892615209</v>
      </c>
    </row>
    <row r="6" spans="1:5" x14ac:dyDescent="0.2">
      <c r="A6" s="7" t="s">
        <v>2</v>
      </c>
      <c r="B6" s="8">
        <v>238388897.41999999</v>
      </c>
      <c r="C6" s="8">
        <v>264947421.75</v>
      </c>
      <c r="D6" s="8">
        <f>C6-B6</f>
        <v>26558524.330000013</v>
      </c>
      <c r="E6" s="9">
        <f t="shared" ref="E6:E45" si="0">C6/B6</f>
        <v>1.1114083945076036</v>
      </c>
    </row>
    <row r="7" spans="1:5" x14ac:dyDescent="0.2">
      <c r="A7" s="7" t="s">
        <v>28</v>
      </c>
      <c r="B7" s="8">
        <v>12667687.34</v>
      </c>
      <c r="C7" s="8">
        <v>16410838.119999999</v>
      </c>
      <c r="D7" s="8">
        <f t="shared" ref="D7:D8" si="1">C7-B7</f>
        <v>3743150.7799999993</v>
      </c>
      <c r="E7" s="9">
        <f t="shared" si="0"/>
        <v>1.2954880934091637</v>
      </c>
    </row>
    <row r="8" spans="1:5" x14ac:dyDescent="0.2">
      <c r="A8" s="7" t="s">
        <v>30</v>
      </c>
      <c r="B8" s="8">
        <v>0</v>
      </c>
      <c r="C8" s="8">
        <v>4632325.16</v>
      </c>
      <c r="D8" s="8">
        <f t="shared" si="1"/>
        <v>4632325.16</v>
      </c>
      <c r="E8" s="9" t="e">
        <f t="shared" si="0"/>
        <v>#DIV/0!</v>
      </c>
    </row>
    <row r="9" spans="1:5" ht="22.5" x14ac:dyDescent="0.2">
      <c r="A9" s="2" t="s">
        <v>3</v>
      </c>
      <c r="B9" s="3">
        <v>4390808.07</v>
      </c>
      <c r="C9" s="3">
        <v>-115527.32</v>
      </c>
      <c r="D9" s="8">
        <f t="shared" ref="D9:D23" si="2">C9-B9</f>
        <v>-4506335.3900000006</v>
      </c>
      <c r="E9" s="5">
        <f t="shared" si="0"/>
        <v>-2.6311175109050029E-2</v>
      </c>
    </row>
    <row r="10" spans="1:5" ht="12" customHeight="1" x14ac:dyDescent="0.2">
      <c r="A10" s="2" t="s">
        <v>4</v>
      </c>
      <c r="B10" s="3">
        <v>21263047.109999999</v>
      </c>
      <c r="C10" s="3">
        <v>35898452.140000001</v>
      </c>
      <c r="D10" s="8">
        <f t="shared" si="2"/>
        <v>14635405.030000001</v>
      </c>
      <c r="E10" s="5">
        <f t="shared" si="0"/>
        <v>1.6883023375853303</v>
      </c>
    </row>
    <row r="11" spans="1:5" ht="26.25" customHeight="1" x14ac:dyDescent="0.2">
      <c r="A11" s="2" t="s">
        <v>5</v>
      </c>
      <c r="B11" s="3">
        <v>2290394.25</v>
      </c>
      <c r="C11" s="3">
        <v>2869457.39</v>
      </c>
      <c r="D11" s="8">
        <f t="shared" si="2"/>
        <v>579063.14000000013</v>
      </c>
      <c r="E11" s="5">
        <f t="shared" si="0"/>
        <v>1.2528224736854803</v>
      </c>
    </row>
    <row r="12" spans="1:5" ht="12" customHeight="1" x14ac:dyDescent="0.2">
      <c r="A12" s="1" t="s">
        <v>16</v>
      </c>
      <c r="B12" s="3">
        <v>3727562.82</v>
      </c>
      <c r="C12" s="3">
        <v>4059111.56</v>
      </c>
      <c r="D12" s="8">
        <f t="shared" si="2"/>
        <v>331548.74000000022</v>
      </c>
      <c r="E12" s="5">
        <f t="shared" si="0"/>
        <v>1.0889451783940693</v>
      </c>
    </row>
    <row r="13" spans="1:5" ht="12" customHeight="1" x14ac:dyDescent="0.2">
      <c r="A13" s="1" t="s">
        <v>26</v>
      </c>
      <c r="B13" s="3">
        <v>1215168.32</v>
      </c>
      <c r="C13" s="3">
        <v>1794024.53</v>
      </c>
      <c r="D13" s="8">
        <f t="shared" si="2"/>
        <v>578856.21</v>
      </c>
      <c r="E13" s="5">
        <f t="shared" si="0"/>
        <v>1.4763588718310232</v>
      </c>
    </row>
    <row r="14" spans="1:5" ht="12" customHeight="1" x14ac:dyDescent="0.2">
      <c r="A14" s="1" t="s">
        <v>27</v>
      </c>
      <c r="B14" s="3">
        <v>12597716</v>
      </c>
      <c r="C14" s="3">
        <v>14472707.390000001</v>
      </c>
      <c r="D14" s="8">
        <f t="shared" si="2"/>
        <v>1874991.3900000006</v>
      </c>
      <c r="E14" s="5">
        <f t="shared" si="0"/>
        <v>1.1488358199216431</v>
      </c>
    </row>
    <row r="15" spans="1:5" ht="36" customHeight="1" x14ac:dyDescent="0.2">
      <c r="A15" s="1" t="s">
        <v>31</v>
      </c>
      <c r="B15" s="3">
        <v>-436.18</v>
      </c>
      <c r="C15" s="3">
        <v>-494.1</v>
      </c>
      <c r="D15" s="8">
        <f t="shared" si="2"/>
        <v>-57.920000000000016</v>
      </c>
      <c r="E15" s="5">
        <f t="shared" si="0"/>
        <v>1.1327892154615067</v>
      </c>
    </row>
    <row r="16" spans="1:5" ht="23.25" customHeight="1" x14ac:dyDescent="0.2">
      <c r="A16" s="1" t="s">
        <v>17</v>
      </c>
      <c r="B16" s="3">
        <v>19272602.390000001</v>
      </c>
      <c r="C16" s="3">
        <v>18121512.469999999</v>
      </c>
      <c r="D16" s="8">
        <f t="shared" si="2"/>
        <v>-1151089.9200000018</v>
      </c>
      <c r="E16" s="5">
        <f t="shared" si="0"/>
        <v>0.9402732492111564</v>
      </c>
    </row>
    <row r="17" spans="1:6" ht="15" customHeight="1" x14ac:dyDescent="0.2">
      <c r="A17" s="1" t="s">
        <v>6</v>
      </c>
      <c r="B17" s="3">
        <v>4119596.34</v>
      </c>
      <c r="C17" s="3">
        <v>1591281</v>
      </c>
      <c r="D17" s="8">
        <f t="shared" si="2"/>
        <v>-2528315.34</v>
      </c>
      <c r="E17" s="5">
        <f t="shared" si="0"/>
        <v>0.38627109761923911</v>
      </c>
    </row>
    <row r="18" spans="1:6" x14ac:dyDescent="0.2">
      <c r="A18" s="1" t="s">
        <v>7</v>
      </c>
      <c r="B18" s="3">
        <v>34874363.490000002</v>
      </c>
      <c r="C18" s="3">
        <v>33912322.060000002</v>
      </c>
      <c r="D18" s="8">
        <f t="shared" si="2"/>
        <v>-962041.4299999997</v>
      </c>
      <c r="E18" s="5">
        <f t="shared" si="0"/>
        <v>0.97241407917664624</v>
      </c>
    </row>
    <row r="19" spans="1:6" ht="12.75" customHeight="1" x14ac:dyDescent="0.2">
      <c r="A19" s="1" t="s">
        <v>8</v>
      </c>
      <c r="B19" s="3">
        <v>3787003.18</v>
      </c>
      <c r="C19" s="3">
        <v>2482338.48</v>
      </c>
      <c r="D19" s="8">
        <f t="shared" si="2"/>
        <v>-1304664.7000000002</v>
      </c>
      <c r="E19" s="5">
        <v>0</v>
      </c>
    </row>
    <row r="20" spans="1:6" ht="61.5" customHeight="1" x14ac:dyDescent="0.2">
      <c r="A20" s="1" t="s">
        <v>9</v>
      </c>
      <c r="B20" s="3">
        <v>15743417.27</v>
      </c>
      <c r="C20" s="3">
        <v>9051228.3699999992</v>
      </c>
      <c r="D20" s="8">
        <f t="shared" si="2"/>
        <v>-6692188.9000000004</v>
      </c>
      <c r="E20" s="5">
        <f t="shared" si="0"/>
        <v>0.57492145541029671</v>
      </c>
    </row>
    <row r="21" spans="1:6" ht="22.5" x14ac:dyDescent="0.2">
      <c r="A21" s="1" t="s">
        <v>10</v>
      </c>
      <c r="B21" s="3">
        <v>4227914.45</v>
      </c>
      <c r="C21" s="3">
        <v>6125971.2000000002</v>
      </c>
      <c r="D21" s="8">
        <f t="shared" si="2"/>
        <v>1898056.75</v>
      </c>
      <c r="E21" s="5">
        <v>0</v>
      </c>
    </row>
    <row r="22" spans="1:6" x14ac:dyDescent="0.2">
      <c r="A22" s="2" t="s">
        <v>22</v>
      </c>
      <c r="B22" s="3">
        <v>3083158.46</v>
      </c>
      <c r="C22" s="3">
        <v>4185121.74</v>
      </c>
      <c r="D22" s="8">
        <f t="shared" si="2"/>
        <v>1101963.2800000003</v>
      </c>
      <c r="E22" s="5">
        <f t="shared" si="0"/>
        <v>1.3574137671795177</v>
      </c>
    </row>
    <row r="23" spans="1:6" ht="12" thickBot="1" x14ac:dyDescent="0.25">
      <c r="A23" s="10" t="s">
        <v>18</v>
      </c>
      <c r="B23" s="11">
        <v>1180674.31</v>
      </c>
      <c r="C23" s="11">
        <v>124004.13</v>
      </c>
      <c r="D23" s="8">
        <f t="shared" si="2"/>
        <v>-1056670.1800000002</v>
      </c>
      <c r="E23" s="12">
        <v>0</v>
      </c>
    </row>
    <row r="24" spans="1:6" ht="12" thickBot="1" x14ac:dyDescent="0.25">
      <c r="A24" s="14" t="s">
        <v>11</v>
      </c>
      <c r="B24" s="15">
        <f>B26+B27+B28+B29+B30+B33+B25+B31+B32</f>
        <v>522872577.39000005</v>
      </c>
      <c r="C24" s="15">
        <f>C26+C27+C28+C29+C30+C33+C25+C31+C32</f>
        <v>454733958.89000005</v>
      </c>
      <c r="D24" s="15">
        <f>C24-B24</f>
        <v>-68138618.5</v>
      </c>
      <c r="E24" s="16">
        <f t="shared" si="0"/>
        <v>0.86968408471500924</v>
      </c>
      <c r="F24" s="4"/>
    </row>
    <row r="25" spans="1:6" ht="22.5" x14ac:dyDescent="0.2">
      <c r="A25" s="13" t="s">
        <v>35</v>
      </c>
      <c r="B25" s="8">
        <v>2217969.81</v>
      </c>
      <c r="C25" s="8">
        <v>0</v>
      </c>
      <c r="D25" s="8">
        <f>C25-B25</f>
        <v>-2217969.81</v>
      </c>
      <c r="E25" s="9">
        <f t="shared" ref="E25" si="3">C25/B25</f>
        <v>0</v>
      </c>
      <c r="F25" s="4"/>
    </row>
    <row r="26" spans="1:6" x14ac:dyDescent="0.2">
      <c r="A26" s="13" t="s">
        <v>12</v>
      </c>
      <c r="B26" s="8">
        <v>20527300</v>
      </c>
      <c r="C26" s="8">
        <v>6147000</v>
      </c>
      <c r="D26" s="8">
        <f>C26-B26</f>
        <v>-14380300</v>
      </c>
      <c r="E26" s="9">
        <f t="shared" si="0"/>
        <v>0.29945487229202089</v>
      </c>
    </row>
    <row r="27" spans="1:6" ht="22.5" x14ac:dyDescent="0.2">
      <c r="A27" s="1" t="s">
        <v>13</v>
      </c>
      <c r="B27" s="3">
        <v>122029851.17</v>
      </c>
      <c r="C27" s="3">
        <v>87407879.909999996</v>
      </c>
      <c r="D27" s="8">
        <f t="shared" ref="D27:D33" si="4">C27-B27</f>
        <v>-34621971.260000005</v>
      </c>
      <c r="E27" s="5">
        <f t="shared" si="0"/>
        <v>0.71628277074788793</v>
      </c>
    </row>
    <row r="28" spans="1:6" x14ac:dyDescent="0.2">
      <c r="A28" s="1" t="s">
        <v>14</v>
      </c>
      <c r="B28" s="3">
        <v>344144487.97000003</v>
      </c>
      <c r="C28" s="3">
        <v>331507536.10000002</v>
      </c>
      <c r="D28" s="8">
        <f t="shared" si="4"/>
        <v>-12636951.870000005</v>
      </c>
      <c r="E28" s="5">
        <f t="shared" si="0"/>
        <v>0.96328009800609793</v>
      </c>
    </row>
    <row r="29" spans="1:6" x14ac:dyDescent="0.2">
      <c r="A29" s="1" t="s">
        <v>15</v>
      </c>
      <c r="B29" s="3">
        <v>37639480.299999997</v>
      </c>
      <c r="C29" s="3">
        <v>29922618.539999999</v>
      </c>
      <c r="D29" s="8">
        <f t="shared" si="4"/>
        <v>-7716861.7599999979</v>
      </c>
      <c r="E29" s="5">
        <f t="shared" si="0"/>
        <v>0.79497958796205803</v>
      </c>
    </row>
    <row r="30" spans="1:6" x14ac:dyDescent="0.2">
      <c r="A30" s="1" t="s">
        <v>19</v>
      </c>
      <c r="B30" s="3">
        <v>1834764.89</v>
      </c>
      <c r="C30" s="3">
        <v>3146910.24</v>
      </c>
      <c r="D30" s="8">
        <f t="shared" si="4"/>
        <v>1312145.3500000003</v>
      </c>
      <c r="E30" s="5">
        <v>0</v>
      </c>
    </row>
    <row r="31" spans="1:6" ht="56.25" x14ac:dyDescent="0.2">
      <c r="A31" s="1" t="s">
        <v>36</v>
      </c>
      <c r="B31" s="3">
        <v>0</v>
      </c>
      <c r="C31" s="3">
        <v>-2</v>
      </c>
      <c r="D31" s="8">
        <f t="shared" si="4"/>
        <v>-2</v>
      </c>
      <c r="E31" s="5">
        <v>0</v>
      </c>
    </row>
    <row r="32" spans="1:6" ht="45" x14ac:dyDescent="0.2">
      <c r="A32" s="2" t="s">
        <v>23</v>
      </c>
      <c r="B32" s="3">
        <v>0</v>
      </c>
      <c r="C32" s="3">
        <v>0</v>
      </c>
      <c r="D32" s="8">
        <f t="shared" si="4"/>
        <v>0</v>
      </c>
      <c r="E32" s="5">
        <v>0</v>
      </c>
    </row>
    <row r="33" spans="1:5" ht="23.25" thickBot="1" x14ac:dyDescent="0.25">
      <c r="A33" s="10" t="s">
        <v>20</v>
      </c>
      <c r="B33" s="11">
        <v>-5521276.75</v>
      </c>
      <c r="C33" s="11">
        <v>-3397983.9</v>
      </c>
      <c r="D33" s="8">
        <f t="shared" si="4"/>
        <v>2123292.85</v>
      </c>
      <c r="E33" s="12">
        <v>0</v>
      </c>
    </row>
    <row r="34" spans="1:5" ht="12" thickBot="1" x14ac:dyDescent="0.25">
      <c r="A34" s="14" t="s">
        <v>21</v>
      </c>
      <c r="B34" s="15">
        <f>B5+B24</f>
        <v>905702152.42999995</v>
      </c>
      <c r="C34" s="15">
        <f>C5+C24</f>
        <v>875296054.96000004</v>
      </c>
      <c r="D34" s="15">
        <f>C34-B34</f>
        <v>-30406097.469999909</v>
      </c>
      <c r="E34" s="16">
        <f t="shared" si="0"/>
        <v>0.96642814926693033</v>
      </c>
    </row>
    <row r="35" spans="1:5" hidden="1" x14ac:dyDescent="0.2">
      <c r="A35" s="13"/>
      <c r="B35" s="13"/>
      <c r="C35" s="13"/>
      <c r="D35" s="13"/>
      <c r="E35" s="9" t="e">
        <f t="shared" si="0"/>
        <v>#DIV/0!</v>
      </c>
    </row>
    <row r="36" spans="1:5" hidden="1" x14ac:dyDescent="0.2">
      <c r="A36" s="1"/>
      <c r="B36" s="1"/>
      <c r="C36" s="1"/>
      <c r="D36" s="1"/>
      <c r="E36" s="5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  <row r="44" spans="1:5" hidden="1" x14ac:dyDescent="0.2">
      <c r="A44" s="1"/>
      <c r="B44" s="1"/>
      <c r="C44" s="1"/>
      <c r="D44" s="1"/>
      <c r="E44" s="5" t="e">
        <f t="shared" si="0"/>
        <v>#DIV/0!</v>
      </c>
    </row>
    <row r="45" spans="1:5" hidden="1" x14ac:dyDescent="0.2">
      <c r="A45" s="1"/>
      <c r="B45" s="1"/>
      <c r="C45" s="1"/>
      <c r="D45" s="1"/>
      <c r="E45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01.10.21 с 01.10.22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2022-05-31T18:01:56Z</dcterms:created>
  <dcterms:modified xsi:type="dcterms:W3CDTF">2023-03-01T13:35:17Z</dcterms:modified>
</cp:coreProperties>
</file>