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302"/>
  </bookViews>
  <sheets>
    <sheet name="Сравнение 01.04.20 с 01.04.21" sheetId="3" r:id="rId1"/>
  </sheets>
  <calcPr calcId="145621" refMode="R1C1"/>
</workbook>
</file>

<file path=xl/calcChain.xml><?xml version="1.0" encoding="utf-8"?>
<calcChain xmlns="http://schemas.openxmlformats.org/spreadsheetml/2006/main">
  <c r="C5" i="3" l="1"/>
  <c r="D13" i="3"/>
  <c r="E13" i="3"/>
  <c r="D12" i="3"/>
  <c r="E12" i="3"/>
  <c r="B5" i="3"/>
  <c r="D24" i="3" l="1"/>
  <c r="D25" i="3"/>
  <c r="D26" i="3"/>
  <c r="D27" i="3"/>
  <c r="D28" i="3"/>
  <c r="D29" i="3"/>
  <c r="D23" i="3"/>
  <c r="D8" i="3"/>
  <c r="D9" i="3"/>
  <c r="D10" i="3"/>
  <c r="D11" i="3"/>
  <c r="D14" i="3"/>
  <c r="D15" i="3"/>
  <c r="D16" i="3"/>
  <c r="D17" i="3"/>
  <c r="D18" i="3"/>
  <c r="D19" i="3"/>
  <c r="D20" i="3"/>
  <c r="D21" i="3"/>
  <c r="D6" i="3"/>
  <c r="E6" i="3" l="1"/>
  <c r="E8" i="3"/>
  <c r="E9" i="3"/>
  <c r="E10" i="3"/>
  <c r="E11" i="3"/>
  <c r="E14" i="3"/>
  <c r="E15" i="3"/>
  <c r="E16" i="3"/>
  <c r="E18" i="3"/>
  <c r="E20" i="3"/>
  <c r="E23" i="3"/>
  <c r="E24" i="3"/>
  <c r="E25" i="3"/>
  <c r="E26" i="3"/>
  <c r="E31" i="3"/>
  <c r="E32" i="3"/>
  <c r="E33" i="3"/>
  <c r="E34" i="3"/>
  <c r="E35" i="3"/>
  <c r="E36" i="3"/>
  <c r="E37" i="3"/>
  <c r="E38" i="3"/>
  <c r="E39" i="3"/>
  <c r="E40" i="3"/>
  <c r="E41" i="3"/>
  <c r="C22" i="3"/>
  <c r="B22" i="3"/>
  <c r="C30" i="3" l="1"/>
  <c r="E22" i="3"/>
  <c r="D22" i="3"/>
  <c r="E5" i="3"/>
  <c r="D5" i="3"/>
  <c r="B30" i="3"/>
  <c r="E30" i="3" l="1"/>
  <c r="D30" i="3"/>
</calcChain>
</file>

<file path=xl/sharedStrings.xml><?xml version="1.0" encoding="utf-8"?>
<sst xmlns="http://schemas.openxmlformats.org/spreadsheetml/2006/main" count="33" uniqueCount="33">
  <si>
    <t>Наименование показателя</t>
  </si>
  <si>
    <t>НАЛОГОВЫЕ И НЕНАЛОГОВЫЕ ДОХОДЫ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</si>
  <si>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</si>
  <si>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</si>
  <si>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</si>
  <si>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</si>
  <si>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Плата за негативное воздействие на окружающую среду</t>
  </si>
  <si>
    <t>Доходы от оказания платных услуг (работ)</t>
  </si>
  <si>
    <t>Доходы от компенсации затрат государства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</si>
  <si>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</si>
  <si>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</si>
  <si>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БЕЗВОЗМЕЗДНЫЕ ПОСТУПЛЕНИЯ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</si>
  <si>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</si>
  <si>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</si>
  <si>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</si>
  <si>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</si>
  <si>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</si>
  <si>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</si>
  <si>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</si>
  <si>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</si>
  <si>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</si>
  <si>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ИТОГО</t>
  </si>
  <si>
    <t>Штрафы, санкции, возмещение ущерба</t>
  </si>
  <si>
    <t xml:space="preserve">Доходы бюджетов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     </t>
  </si>
  <si>
    <t xml:space="preserve">Отклонение, % </t>
  </si>
  <si>
    <t>Отклонение, рублей</t>
  </si>
  <si>
    <t>Налог на имущество физических лиц</t>
  </si>
  <si>
    <t>Земельный налог</t>
  </si>
  <si>
    <t>Акцизы по подакцизным товарам</t>
  </si>
  <si>
    <t>СВЕДЕНИЯ ОБ ИСПОЛНЕНИИКОНСОЛИДИРОВАННОГО БЮДЖЕТА КОНДОПОЖСКОГО МУНИЦИПАЛЬНОГО РАЙОНА ПО ДОХОДАМ В СРАВНЕНИИ С СООТВЕТСТВУЮЩИМ ПЕРИОДОМ ПРОШЛОГО ГОДА</t>
  </si>
  <si>
    <t>на 01 июля 2021 года</t>
  </si>
  <si>
    <t>Исполнение на 01.07.2020 года</t>
  </si>
  <si>
    <t>Исполнение на 01.07.2021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</si>
</sst>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name val="Arial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0" xfId="0" applyNumberFormat="1"/>
    <xf numFmtId="10" fontId="0" fillId="0" borderId="1" xfId="0" applyNumberFormat="1" applyBorder="1" applyAlignment="1">
      <alignment wrapText="1"/>
    </xf>
    <xf numFmtId="0" fontId="0" fillId="0" borderId="3" xfId="0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4" fontId="0" fillId="0" borderId="4" xfId="0" applyNumberFormat="1" applyBorder="1" applyAlignment="1">
      <alignment wrapText="1"/>
    </xf>
    <xf numFmtId="10" fontId="0" fillId="0" borderId="4" xfId="0" applyNumberFormat="1" applyBorder="1" applyAlignment="1">
      <alignment wrapText="1"/>
    </xf>
    <xf numFmtId="0" fontId="0" fillId="0" borderId="3" xfId="0" applyBorder="1" applyAlignment="1">
      <alignment wrapText="1"/>
    </xf>
    <xf numFmtId="4" fontId="0" fillId="0" borderId="3" xfId="0" applyNumberFormat="1" applyBorder="1" applyAlignment="1">
      <alignment wrapText="1"/>
    </xf>
    <xf numFmtId="10" fontId="0" fillId="0" borderId="3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2" fillId="2" borderId="2" xfId="0" applyFont="1" applyFill="1" applyBorder="1" applyAlignment="1">
      <alignment wrapText="1"/>
    </xf>
    <xf numFmtId="4" fontId="2" fillId="2" borderId="2" xfId="0" applyNumberFormat="1" applyFont="1" applyFill="1" applyBorder="1" applyAlignment="1">
      <alignment wrapText="1"/>
    </xf>
    <xf numFmtId="10" fontId="2" fillId="2" borderId="2" xfId="0" applyNumberFormat="1" applyFont="1" applyFill="1" applyBorder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B30" sqref="B30"/>
    </sheetView>
  </sheetViews>
  <sheetFormatPr defaultRowHeight="11.25" x14ac:dyDescent="0.2"/>
  <cols>
    <col min="1" max="1" width="63.33203125" customWidth="1"/>
    <col min="2" max="2" width="19.1640625" customWidth="1"/>
    <col min="3" max="4" width="18" customWidth="1"/>
    <col min="5" max="5" width="14.83203125" customWidth="1"/>
    <col min="6" max="6" width="11.6640625" bestFit="1" customWidth="1"/>
  </cols>
  <sheetData>
    <row r="1" spans="1:5" ht="39" customHeight="1" x14ac:dyDescent="0.2">
      <c r="A1" s="18" t="s">
        <v>29</v>
      </c>
      <c r="B1" s="18"/>
      <c r="C1" s="18"/>
      <c r="D1" s="18"/>
      <c r="E1" s="18"/>
    </row>
    <row r="2" spans="1:5" x14ac:dyDescent="0.2">
      <c r="A2" s="19" t="s">
        <v>30</v>
      </c>
      <c r="B2" s="19"/>
      <c r="C2" s="19"/>
      <c r="D2" s="19"/>
      <c r="E2" s="19"/>
    </row>
    <row r="4" spans="1:5" ht="39.75" customHeight="1" thickBot="1" x14ac:dyDescent="0.25">
      <c r="A4" s="6" t="s">
        <v>0</v>
      </c>
      <c r="B4" s="6" t="s">
        <v>31</v>
      </c>
      <c r="C4" s="6" t="s">
        <v>32</v>
      </c>
      <c r="D4" s="17" t="s">
        <v>25</v>
      </c>
      <c r="E4" s="17" t="s">
        <v>24</v>
      </c>
    </row>
    <row r="5" spans="1:5" ht="15.75" customHeight="1" thickBot="1" x14ac:dyDescent="0.25">
      <c r="A5" s="14" t="s">
        <v>1</v>
      </c>
      <c r="B5" s="15">
        <f>B6+B8+B11+B14+B15+B16+B17+B18+B19+B21+B9+B10+B20+B12+B13+B7</f>
        <v>248995368.20000002</v>
      </c>
      <c r="C5" s="15">
        <f>C6+C8+C11+C14+C15+C16+C17+C18+C19+C21+C9+C10+C20+C12+C13+C7</f>
        <v>251735336.83999997</v>
      </c>
      <c r="D5" s="15">
        <f>C5-B5</f>
        <v>2739968.6399999559</v>
      </c>
      <c r="E5" s="16">
        <f>C5/B5</f>
        <v>1.0110040948143226</v>
      </c>
    </row>
    <row r="6" spans="1:5" x14ac:dyDescent="0.2">
      <c r="A6" s="7" t="s">
        <v>2</v>
      </c>
      <c r="B6" s="8">
        <v>140552732.68000001</v>
      </c>
      <c r="C6" s="8">
        <v>158594020.31</v>
      </c>
      <c r="D6" s="8">
        <f>C6-B6</f>
        <v>18041287.629999995</v>
      </c>
      <c r="E6" s="9">
        <f t="shared" ref="E6:E41" si="0">C6/B6</f>
        <v>1.1283595650258544</v>
      </c>
    </row>
    <row r="7" spans="1:5" x14ac:dyDescent="0.2">
      <c r="A7" s="7" t="s">
        <v>28</v>
      </c>
      <c r="B7" s="8">
        <v>7270485.7800000003</v>
      </c>
      <c r="C7" s="8">
        <v>8036572.2000000002</v>
      </c>
      <c r="D7" s="8"/>
      <c r="E7" s="9"/>
    </row>
    <row r="8" spans="1:5" ht="22.5" x14ac:dyDescent="0.2">
      <c r="A8" s="2" t="s">
        <v>3</v>
      </c>
      <c r="B8" s="3">
        <v>7753527.3499999996</v>
      </c>
      <c r="C8" s="3">
        <v>4214290.5999999996</v>
      </c>
      <c r="D8" s="8">
        <f t="shared" ref="D8:D21" si="1">C8-B8</f>
        <v>-3539236.75</v>
      </c>
      <c r="E8" s="5">
        <f t="shared" si="0"/>
        <v>0.54353204802972677</v>
      </c>
    </row>
    <row r="9" spans="1:5" ht="12" customHeight="1" x14ac:dyDescent="0.2">
      <c r="A9" s="2" t="s">
        <v>4</v>
      </c>
      <c r="B9" s="3">
        <v>19401.29</v>
      </c>
      <c r="C9" s="3">
        <v>4607329.2300000004</v>
      </c>
      <c r="D9" s="8">
        <f t="shared" si="1"/>
        <v>4587927.9400000004</v>
      </c>
      <c r="E9" s="5">
        <f t="shared" si="0"/>
        <v>237.47540653224607</v>
      </c>
    </row>
    <row r="10" spans="1:5" ht="26.25" customHeight="1" x14ac:dyDescent="0.2">
      <c r="A10" s="2" t="s">
        <v>5</v>
      </c>
      <c r="B10" s="3">
        <v>656844.4</v>
      </c>
      <c r="C10" s="3">
        <v>1836856.6</v>
      </c>
      <c r="D10" s="8">
        <f t="shared" si="1"/>
        <v>1180012.2000000002</v>
      </c>
      <c r="E10" s="5">
        <f t="shared" si="0"/>
        <v>2.7964866565049502</v>
      </c>
    </row>
    <row r="11" spans="1:5" ht="12" customHeight="1" x14ac:dyDescent="0.2">
      <c r="A11" s="1" t="s">
        <v>16</v>
      </c>
      <c r="B11" s="3">
        <v>2424734.16</v>
      </c>
      <c r="C11" s="3">
        <v>2295156.67</v>
      </c>
      <c r="D11" s="8">
        <f t="shared" si="1"/>
        <v>-129577.49000000022</v>
      </c>
      <c r="E11" s="5">
        <f t="shared" si="0"/>
        <v>0.94656012517264976</v>
      </c>
    </row>
    <row r="12" spans="1:5" ht="12" customHeight="1" x14ac:dyDescent="0.2">
      <c r="A12" s="1" t="s">
        <v>26</v>
      </c>
      <c r="B12" s="3">
        <v>507823.85</v>
      </c>
      <c r="C12" s="3">
        <v>499291.67</v>
      </c>
      <c r="D12" s="8">
        <f t="shared" si="1"/>
        <v>-8532.179999999993</v>
      </c>
      <c r="E12" s="5">
        <f t="shared" si="0"/>
        <v>0.98319854414084729</v>
      </c>
    </row>
    <row r="13" spans="1:5" ht="12" customHeight="1" x14ac:dyDescent="0.2">
      <c r="A13" s="1" t="s">
        <v>27</v>
      </c>
      <c r="B13" s="3">
        <v>9344939.3300000001</v>
      </c>
      <c r="C13" s="3">
        <v>8074742.3600000003</v>
      </c>
      <c r="D13" s="8">
        <f t="shared" si="1"/>
        <v>-1270196.9699999997</v>
      </c>
      <c r="E13" s="5">
        <f t="shared" si="0"/>
        <v>0.86407648833820738</v>
      </c>
    </row>
    <row r="14" spans="1:5" ht="23.25" customHeight="1" x14ac:dyDescent="0.2">
      <c r="A14" s="1" t="s">
        <v>17</v>
      </c>
      <c r="B14" s="3">
        <v>10696333.529999999</v>
      </c>
      <c r="C14" s="3">
        <v>13540019.720000001</v>
      </c>
      <c r="D14" s="8">
        <f t="shared" si="1"/>
        <v>2843686.1900000013</v>
      </c>
      <c r="E14" s="5">
        <f t="shared" si="0"/>
        <v>1.2658561629575515</v>
      </c>
    </row>
    <row r="15" spans="1:5" ht="15" customHeight="1" x14ac:dyDescent="0.2">
      <c r="A15" s="1" t="s">
        <v>6</v>
      </c>
      <c r="B15" s="3">
        <v>41879135.829999998</v>
      </c>
      <c r="C15" s="3">
        <v>3973084.77</v>
      </c>
      <c r="D15" s="8">
        <f t="shared" si="1"/>
        <v>-37906051.059999995</v>
      </c>
      <c r="E15" s="5">
        <f t="shared" si="0"/>
        <v>9.4870266333286948E-2</v>
      </c>
    </row>
    <row r="16" spans="1:5" x14ac:dyDescent="0.2">
      <c r="A16" s="1" t="s">
        <v>7</v>
      </c>
      <c r="B16" s="3">
        <v>17977677.579999998</v>
      </c>
      <c r="C16" s="3">
        <v>27101003.670000002</v>
      </c>
      <c r="D16" s="8">
        <f t="shared" si="1"/>
        <v>9123326.0900000036</v>
      </c>
      <c r="E16" s="5">
        <f t="shared" si="0"/>
        <v>1.5074807938568004</v>
      </c>
    </row>
    <row r="17" spans="1:6" ht="12.75" customHeight="1" x14ac:dyDescent="0.2">
      <c r="A17" s="1" t="s">
        <v>8</v>
      </c>
      <c r="B17" s="3">
        <v>1530152.4</v>
      </c>
      <c r="C17" s="3">
        <v>2039529.15</v>
      </c>
      <c r="D17" s="8">
        <f t="shared" si="1"/>
        <v>509376.75</v>
      </c>
      <c r="E17" s="5">
        <v>0</v>
      </c>
    </row>
    <row r="18" spans="1:6" ht="61.5" customHeight="1" x14ac:dyDescent="0.2">
      <c r="A18" s="1" t="s">
        <v>9</v>
      </c>
      <c r="B18" s="3">
        <v>4202431.24</v>
      </c>
      <c r="C18" s="3">
        <v>11712636.539999999</v>
      </c>
      <c r="D18" s="8">
        <f t="shared" si="1"/>
        <v>7510205.2999999989</v>
      </c>
      <c r="E18" s="5">
        <f t="shared" si="0"/>
        <v>2.7871096208584243</v>
      </c>
    </row>
    <row r="19" spans="1:6" ht="22.5" x14ac:dyDescent="0.2">
      <c r="A19" s="1" t="s">
        <v>10</v>
      </c>
      <c r="B19" s="3">
        <v>401936.65</v>
      </c>
      <c r="C19" s="3">
        <v>2378469.81</v>
      </c>
      <c r="D19" s="8">
        <f t="shared" si="1"/>
        <v>1976533.1600000001</v>
      </c>
      <c r="E19" s="5">
        <v>0</v>
      </c>
    </row>
    <row r="20" spans="1:6" x14ac:dyDescent="0.2">
      <c r="A20" s="2" t="s">
        <v>22</v>
      </c>
      <c r="B20" s="3">
        <v>3697339.64</v>
      </c>
      <c r="C20" s="3">
        <v>2238622.17</v>
      </c>
      <c r="D20" s="8">
        <f t="shared" si="1"/>
        <v>-1458717.4700000002</v>
      </c>
      <c r="E20" s="5">
        <f t="shared" si="0"/>
        <v>0.60546836048851593</v>
      </c>
    </row>
    <row r="21" spans="1:6" ht="12" thickBot="1" x14ac:dyDescent="0.25">
      <c r="A21" s="10" t="s">
        <v>18</v>
      </c>
      <c r="B21" s="11">
        <v>79872.490000000005</v>
      </c>
      <c r="C21" s="11">
        <v>593711.37</v>
      </c>
      <c r="D21" s="8">
        <f t="shared" si="1"/>
        <v>513838.88</v>
      </c>
      <c r="E21" s="12">
        <v>0</v>
      </c>
    </row>
    <row r="22" spans="1:6" ht="12" thickBot="1" x14ac:dyDescent="0.25">
      <c r="A22" s="14" t="s">
        <v>11</v>
      </c>
      <c r="B22" s="15">
        <f>B23+B24+B25+B26+B27+B29</f>
        <v>381829747.96999997</v>
      </c>
      <c r="C22" s="15">
        <f>C23+C24+C25+C26+C27+C29+C28</f>
        <v>385458470.26999998</v>
      </c>
      <c r="D22" s="15">
        <f>C22-B22</f>
        <v>3628722.3000000119</v>
      </c>
      <c r="E22" s="16">
        <f t="shared" si="0"/>
        <v>1.0095035086168433</v>
      </c>
      <c r="F22" s="4"/>
    </row>
    <row r="23" spans="1:6" x14ac:dyDescent="0.2">
      <c r="A23" s="13" t="s">
        <v>12</v>
      </c>
      <c r="B23" s="8">
        <v>3143000</v>
      </c>
      <c r="C23" s="8">
        <v>13938300</v>
      </c>
      <c r="D23" s="8">
        <f>C23-B23</f>
        <v>10795300</v>
      </c>
      <c r="E23" s="9">
        <f t="shared" si="0"/>
        <v>4.4347120585427939</v>
      </c>
    </row>
    <row r="24" spans="1:6" ht="22.5" x14ac:dyDescent="0.2">
      <c r="A24" s="1" t="s">
        <v>13</v>
      </c>
      <c r="B24" s="3">
        <v>47221979.590000004</v>
      </c>
      <c r="C24" s="3">
        <v>94935752.010000005</v>
      </c>
      <c r="D24" s="8">
        <f t="shared" ref="D24:D29" si="2">C24-B24</f>
        <v>47713772.420000002</v>
      </c>
      <c r="E24" s="5">
        <f t="shared" si="0"/>
        <v>2.0104144899106293</v>
      </c>
    </row>
    <row r="25" spans="1:6" x14ac:dyDescent="0.2">
      <c r="A25" s="1" t="s">
        <v>14</v>
      </c>
      <c r="B25" s="3">
        <v>280390082.06999999</v>
      </c>
      <c r="C25" s="3">
        <v>262140429.36000001</v>
      </c>
      <c r="D25" s="8">
        <f t="shared" si="2"/>
        <v>-18249652.709999979</v>
      </c>
      <c r="E25" s="5">
        <f t="shared" si="0"/>
        <v>0.93491334438340112</v>
      </c>
    </row>
    <row r="26" spans="1:6" x14ac:dyDescent="0.2">
      <c r="A26" s="1" t="s">
        <v>15</v>
      </c>
      <c r="B26" s="3">
        <v>49590793</v>
      </c>
      <c r="C26" s="3">
        <v>13171063.9</v>
      </c>
      <c r="D26" s="8">
        <f t="shared" si="2"/>
        <v>-36419729.100000001</v>
      </c>
      <c r="E26" s="5">
        <f t="shared" si="0"/>
        <v>0.26559494420667967</v>
      </c>
    </row>
    <row r="27" spans="1:6" x14ac:dyDescent="0.2">
      <c r="A27" s="1" t="s">
        <v>19</v>
      </c>
      <c r="B27" s="3">
        <v>1801152.4</v>
      </c>
      <c r="C27" s="3">
        <v>2568429.81</v>
      </c>
      <c r="D27" s="8">
        <f t="shared" si="2"/>
        <v>767277.41000000015</v>
      </c>
      <c r="E27" s="5">
        <v>0</v>
      </c>
    </row>
    <row r="28" spans="1:6" ht="45" x14ac:dyDescent="0.2">
      <c r="A28" s="2" t="s">
        <v>23</v>
      </c>
      <c r="B28" s="3">
        <v>0</v>
      </c>
      <c r="C28" s="3">
        <v>0</v>
      </c>
      <c r="D28" s="8">
        <f t="shared" si="2"/>
        <v>0</v>
      </c>
      <c r="E28" s="5">
        <v>0</v>
      </c>
    </row>
    <row r="29" spans="1:6" ht="23.25" thickBot="1" x14ac:dyDescent="0.25">
      <c r="A29" s="10" t="s">
        <v>20</v>
      </c>
      <c r="B29" s="11">
        <v>-317259.09000000003</v>
      </c>
      <c r="C29" s="11">
        <v>-1295504.81</v>
      </c>
      <c r="D29" s="8">
        <f t="shared" si="2"/>
        <v>-978245.72</v>
      </c>
      <c r="E29" s="12">
        <v>0</v>
      </c>
    </row>
    <row r="30" spans="1:6" ht="12" thickBot="1" x14ac:dyDescent="0.25">
      <c r="A30" s="14" t="s">
        <v>21</v>
      </c>
      <c r="B30" s="15">
        <f>B5+B22</f>
        <v>630825116.16999996</v>
      </c>
      <c r="C30" s="15">
        <f>C5+C22</f>
        <v>637193807.1099999</v>
      </c>
      <c r="D30" s="15">
        <f>C30-B30</f>
        <v>6368690.939999938</v>
      </c>
      <c r="E30" s="16">
        <f t="shared" si="0"/>
        <v>1.0100958106720082</v>
      </c>
    </row>
    <row r="31" spans="1:6" hidden="1" x14ac:dyDescent="0.2">
      <c r="A31" s="13"/>
      <c r="B31" s="13"/>
      <c r="C31" s="13"/>
      <c r="D31" s="13"/>
      <c r="E31" s="9" t="e">
        <f t="shared" si="0"/>
        <v>#DIV/0!</v>
      </c>
    </row>
    <row r="32" spans="1:6" hidden="1" x14ac:dyDescent="0.2">
      <c r="A32" s="1"/>
      <c r="B32" s="1"/>
      <c r="C32" s="1"/>
      <c r="D32" s="1"/>
      <c r="E32" s="5" t="e">
        <f t="shared" si="0"/>
        <v>#DIV/0!</v>
      </c>
    </row>
    <row r="33" spans="1:5" hidden="1" x14ac:dyDescent="0.2">
      <c r="A33" s="1"/>
      <c r="B33" s="1"/>
      <c r="C33" s="1"/>
      <c r="D33" s="1"/>
      <c r="E33" s="5" t="e">
        <f t="shared" si="0"/>
        <v>#DIV/0!</v>
      </c>
    </row>
    <row r="34" spans="1:5" hidden="1" x14ac:dyDescent="0.2">
      <c r="A34" s="1"/>
      <c r="B34" s="1"/>
      <c r="C34" s="1"/>
      <c r="D34" s="1"/>
      <c r="E34" s="5" t="e">
        <f t="shared" si="0"/>
        <v>#DIV/0!</v>
      </c>
    </row>
    <row r="35" spans="1:5" hidden="1" x14ac:dyDescent="0.2">
      <c r="A35" s="1"/>
      <c r="B35" s="1"/>
      <c r="C35" s="1"/>
      <c r="D35" s="1"/>
      <c r="E35" s="5" t="e">
        <f t="shared" si="0"/>
        <v>#DIV/0!</v>
      </c>
    </row>
    <row r="36" spans="1:5" hidden="1" x14ac:dyDescent="0.2">
      <c r="A36" s="1"/>
      <c r="B36" s="1"/>
      <c r="C36" s="1"/>
      <c r="D36" s="1"/>
      <c r="E36" s="5" t="e">
        <f t="shared" si="0"/>
        <v>#DIV/0!</v>
      </c>
    </row>
    <row r="37" spans="1:5" hidden="1" x14ac:dyDescent="0.2">
      <c r="A37" s="1"/>
      <c r="B37" s="1"/>
      <c r="C37" s="1"/>
      <c r="D37" s="1"/>
      <c r="E37" s="5" t="e">
        <f t="shared" si="0"/>
        <v>#DIV/0!</v>
      </c>
    </row>
    <row r="38" spans="1:5" hidden="1" x14ac:dyDescent="0.2">
      <c r="A38" s="1"/>
      <c r="B38" s="1"/>
      <c r="C38" s="1"/>
      <c r="D38" s="1"/>
      <c r="E38" s="5" t="e">
        <f t="shared" si="0"/>
        <v>#DIV/0!</v>
      </c>
    </row>
    <row r="39" spans="1:5" hidden="1" x14ac:dyDescent="0.2">
      <c r="A39" s="1"/>
      <c r="B39" s="1"/>
      <c r="C39" s="1"/>
      <c r="D39" s="1"/>
      <c r="E39" s="5" t="e">
        <f t="shared" si="0"/>
        <v>#DIV/0!</v>
      </c>
    </row>
    <row r="40" spans="1:5" hidden="1" x14ac:dyDescent="0.2">
      <c r="A40" s="1"/>
      <c r="B40" s="1"/>
      <c r="C40" s="1"/>
      <c r="D40" s="1"/>
      <c r="E40" s="5" t="e">
        <f t="shared" si="0"/>
        <v>#DIV/0!</v>
      </c>
    </row>
    <row r="41" spans="1:5" hidden="1" x14ac:dyDescent="0.2">
      <c r="A41" s="1"/>
      <c r="B41" s="1"/>
      <c r="C41" s="1"/>
      <c r="D41" s="1"/>
      <c r="E41" s="5" t="e">
        <f t="shared" si="0"/>
        <v>#DIV/0!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Сравнение 01.04.20 с 01.04.21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Анна Маслякова</cp:lastModifiedBy>
  <cp:lastPrinted>2021-09-24T07:18:04Z</cp:lastPrinted>
  <dcterms:modified xsi:type="dcterms:W3CDTF">2021-09-24T13:12:56Z</dcterms:modified>
</cp:coreProperties>
</file>