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860" tabRatio="302"/>
  </bookViews>
  <sheets>
    <sheet name="Сравнение 01.01.22 с 01.01.23" sheetId="3" r:id="rId1"/>
  </sheets>
  <calcPr calcId="145621" refMode="R1C1"/>
</workbook>
</file>

<file path=xl/calcChain.xml><?xml version="1.0" encoding="utf-8"?>
<calcChain xmlns="http://schemas.openxmlformats.org/spreadsheetml/2006/main">
  <c r="D31" i="3" l="1"/>
  <c r="B24" i="3"/>
  <c r="C24" i="3"/>
  <c r="B5" i="3"/>
  <c r="D25" i="3"/>
  <c r="E25" i="3"/>
  <c r="C5" i="3" l="1"/>
  <c r="E15" i="3"/>
  <c r="D15" i="3"/>
  <c r="E7" i="3" l="1"/>
  <c r="E8" i="3"/>
  <c r="D7" i="3"/>
  <c r="D8" i="3"/>
  <c r="D14" i="3" l="1"/>
  <c r="E14" i="3"/>
  <c r="D13" i="3"/>
  <c r="E13" i="3"/>
  <c r="D27" i="3" l="1"/>
  <c r="D28" i="3"/>
  <c r="D29" i="3"/>
  <c r="D30" i="3"/>
  <c r="D32" i="3"/>
  <c r="D33" i="3"/>
  <c r="D26" i="3"/>
  <c r="D9" i="3"/>
  <c r="D10" i="3"/>
  <c r="D11" i="3"/>
  <c r="D12" i="3"/>
  <c r="D16" i="3"/>
  <c r="D17" i="3"/>
  <c r="D18" i="3"/>
  <c r="D19" i="3"/>
  <c r="D20" i="3"/>
  <c r="D21" i="3"/>
  <c r="D22" i="3"/>
  <c r="D23" i="3"/>
  <c r="D6" i="3"/>
  <c r="E6" i="3" l="1"/>
  <c r="E9" i="3"/>
  <c r="E10" i="3"/>
  <c r="E11" i="3"/>
  <c r="E12" i="3"/>
  <c r="E16" i="3"/>
  <c r="E17" i="3"/>
  <c r="E18" i="3"/>
  <c r="E20" i="3"/>
  <c r="E22" i="3"/>
  <c r="E26" i="3"/>
  <c r="E27" i="3"/>
  <c r="E28" i="3"/>
  <c r="E29" i="3"/>
  <c r="E35" i="3"/>
  <c r="E36" i="3"/>
  <c r="E37" i="3"/>
  <c r="E38" i="3"/>
  <c r="E39" i="3"/>
  <c r="E40" i="3"/>
  <c r="E41" i="3"/>
  <c r="E42" i="3"/>
  <c r="E43" i="3"/>
  <c r="E44" i="3"/>
  <c r="E45" i="3"/>
  <c r="C34" i="3" l="1"/>
  <c r="E24" i="3"/>
  <c r="D24" i="3"/>
  <c r="E5" i="3"/>
  <c r="D5" i="3"/>
  <c r="B34" i="3"/>
  <c r="E34" i="3" l="1"/>
  <c r="D34" i="3"/>
</calcChain>
</file>

<file path=xl/sharedStrings.xml><?xml version="1.0" encoding="utf-8"?>
<sst xmlns="http://schemas.openxmlformats.org/spreadsheetml/2006/main" count="37" uniqueCount="37">
  <si>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</si>
  <si>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</si>
  <si>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</si>
  <si>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</si>
  <si>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</si>
  <si>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</si>
  <si>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</si>
  <si>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</si>
  <si>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</si>
  <si>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</si>
  <si>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</si>
  <si>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</si>
  <si>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</si>
  <si>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</si>
  <si>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</si>
  <si>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</si>
  <si>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</si>
  <si>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</si>
  <si>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</si>
  <si>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</si>
  <si>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</si>
  <si>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</si>
  <si>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</si>
  <si>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</si>
  <si>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</si>
  <si>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</si>
  <si>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</si>
  <si>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</si>
  <si>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</si>
  <si>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</si>
  <si>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УСН</t>
  </si>
  <si>
    <t>Задолженность и перерасчеты по отмененным налогам, сборам и  иным обязательным платежам</t>
  </si>
  <si>
    <t>Безвозмездные поступления от нерезидентов в бюджеты муниципальных районов</t>
  </si>
  <si>
    <t>Перечисления для осуществления возврата (зачета) излишне уплаченных или излишне взысканых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</si>
  <si>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на 01 января 2023 года</t>
  </si>
  <si>
    <t>Исполнение на 01.01.2022 года</t>
  </si>
  <si>
    <t>Исполнение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</si>
</sst>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M21" sqref="M21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34</v>
      </c>
      <c r="B2" s="20"/>
      <c r="C2" s="20"/>
      <c r="D2" s="20"/>
      <c r="E2" s="20"/>
    </row>
    <row r="4" spans="1:5" ht="39.75" customHeight="1" thickBot="1" x14ac:dyDescent="0.25">
      <c r="A4" s="6" t="s">
        <v>0</v>
      </c>
      <c r="B4" s="17" t="s">
        <v>35</v>
      </c>
      <c r="C4" s="17" t="s">
        <v>36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B6+B9+B12+B16+B17+B18+B19+B20+B21+B23+B10+B11+B22+B13+B14+B7+B8+B15</f>
        <v>535882273.64999992</v>
      </c>
      <c r="C5" s="15">
        <f>C6+C9+C12+C16+C17+C18+C19+C20+C21+C23+C10+C11+C22+C13+C14+C7+C8+C15</f>
        <v>591873430.39999998</v>
      </c>
      <c r="D5" s="15">
        <f>C5-B5</f>
        <v>55991156.75000006</v>
      </c>
      <c r="E5" s="16">
        <f>C5/B5</f>
        <v>1.1044840620844449</v>
      </c>
    </row>
    <row r="6" spans="1:5" x14ac:dyDescent="0.2">
      <c r="A6" s="7" t="s">
        <v>2</v>
      </c>
      <c r="B6" s="8">
        <v>337379813.32999998</v>
      </c>
      <c r="C6" s="8">
        <v>378004769.38</v>
      </c>
      <c r="D6" s="8">
        <f>C6-B6</f>
        <v>40624956.050000012</v>
      </c>
      <c r="E6" s="9">
        <f t="shared" ref="E6:E45" si="0">C6/B6</f>
        <v>1.1204131203020842</v>
      </c>
    </row>
    <row r="7" spans="1:5" x14ac:dyDescent="0.2">
      <c r="A7" s="7" t="s">
        <v>28</v>
      </c>
      <c r="B7" s="8">
        <v>17411496.710000001</v>
      </c>
      <c r="C7" s="8">
        <v>22014195.510000002</v>
      </c>
      <c r="D7" s="8">
        <f t="shared" ref="D7:D8" si="1">C7-B7</f>
        <v>4602698.8000000007</v>
      </c>
      <c r="E7" s="9">
        <f t="shared" si="0"/>
        <v>1.2643482565951103</v>
      </c>
    </row>
    <row r="8" spans="1:5" x14ac:dyDescent="0.2">
      <c r="A8" s="7" t="s">
        <v>30</v>
      </c>
      <c r="B8" s="8">
        <v>0</v>
      </c>
      <c r="C8" s="8">
        <v>6005551.0800000001</v>
      </c>
      <c r="D8" s="8">
        <f t="shared" si="1"/>
        <v>6005551.0800000001</v>
      </c>
      <c r="E8" s="9" t="e">
        <f t="shared" si="0"/>
        <v>#DIV/0!</v>
      </c>
    </row>
    <row r="9" spans="1:5" ht="22.5" x14ac:dyDescent="0.2">
      <c r="A9" s="2" t="s">
        <v>3</v>
      </c>
      <c r="B9" s="3">
        <v>4580417.34</v>
      </c>
      <c r="C9" s="3">
        <v>-197274.1</v>
      </c>
      <c r="D9" s="8">
        <f t="shared" ref="D9:D23" si="2">C9-B9</f>
        <v>-4777691.4399999995</v>
      </c>
      <c r="E9" s="5">
        <f t="shared" si="0"/>
        <v>-4.3069023051074212E-2</v>
      </c>
    </row>
    <row r="10" spans="1:5" ht="12" customHeight="1" x14ac:dyDescent="0.2">
      <c r="A10" s="2" t="s">
        <v>4</v>
      </c>
      <c r="B10" s="3">
        <v>21262729.289999999</v>
      </c>
      <c r="C10" s="3">
        <v>35899197.829999998</v>
      </c>
      <c r="D10" s="8">
        <f t="shared" si="2"/>
        <v>14636468.539999999</v>
      </c>
      <c r="E10" s="5">
        <f t="shared" si="0"/>
        <v>1.6883626434017398</v>
      </c>
    </row>
    <row r="11" spans="1:5" ht="26.25" customHeight="1" x14ac:dyDescent="0.2">
      <c r="A11" s="2" t="s">
        <v>5</v>
      </c>
      <c r="B11" s="3">
        <v>3951615.45</v>
      </c>
      <c r="C11" s="3">
        <v>4537221.24</v>
      </c>
      <c r="D11" s="8">
        <f t="shared" si="2"/>
        <v>585605.79</v>
      </c>
      <c r="E11" s="5">
        <f t="shared" si="0"/>
        <v>1.1481940227761789</v>
      </c>
    </row>
    <row r="12" spans="1:5" ht="12" customHeight="1" x14ac:dyDescent="0.2">
      <c r="A12" s="1" t="s">
        <v>16</v>
      </c>
      <c r="B12" s="3">
        <v>5181292.93</v>
      </c>
      <c r="C12" s="3">
        <v>5532264.21</v>
      </c>
      <c r="D12" s="8">
        <f t="shared" si="2"/>
        <v>350971.28000000026</v>
      </c>
      <c r="E12" s="5">
        <f t="shared" si="0"/>
        <v>1.0677381658867144</v>
      </c>
    </row>
    <row r="13" spans="1:5" ht="12" customHeight="1" x14ac:dyDescent="0.2">
      <c r="A13" s="1" t="s">
        <v>26</v>
      </c>
      <c r="B13" s="3">
        <v>6300143.46</v>
      </c>
      <c r="C13" s="3">
        <v>7314984.7000000002</v>
      </c>
      <c r="D13" s="8">
        <f t="shared" si="2"/>
        <v>1014841.2400000002</v>
      </c>
      <c r="E13" s="5">
        <f t="shared" si="0"/>
        <v>1.1610822430383196</v>
      </c>
    </row>
    <row r="14" spans="1:5" ht="12" customHeight="1" x14ac:dyDescent="0.2">
      <c r="A14" s="1" t="s">
        <v>27</v>
      </c>
      <c r="B14" s="3">
        <v>20719323.550000001</v>
      </c>
      <c r="C14" s="3">
        <v>22643260.010000002</v>
      </c>
      <c r="D14" s="8">
        <f t="shared" si="2"/>
        <v>1923936.4600000009</v>
      </c>
      <c r="E14" s="5">
        <f t="shared" si="0"/>
        <v>1.0928571077794671</v>
      </c>
    </row>
    <row r="15" spans="1:5" ht="36" customHeight="1" x14ac:dyDescent="0.2">
      <c r="A15" s="1" t="s">
        <v>31</v>
      </c>
      <c r="B15" s="3">
        <v>-436.18</v>
      </c>
      <c r="C15" s="3">
        <v>-494.46</v>
      </c>
      <c r="D15" s="8">
        <f t="shared" si="2"/>
        <v>-58.279999999999973</v>
      </c>
      <c r="E15" s="5">
        <f t="shared" si="0"/>
        <v>1.1336145627951761</v>
      </c>
    </row>
    <row r="16" spans="1:5" ht="23.25" customHeight="1" x14ac:dyDescent="0.2">
      <c r="A16" s="1" t="s">
        <v>17</v>
      </c>
      <c r="B16" s="3">
        <v>25732148.309999999</v>
      </c>
      <c r="C16" s="3">
        <v>26340319.73</v>
      </c>
      <c r="D16" s="8">
        <f t="shared" si="2"/>
        <v>608171.42000000179</v>
      </c>
      <c r="E16" s="5">
        <f t="shared" si="0"/>
        <v>1.0236346927848095</v>
      </c>
    </row>
    <row r="17" spans="1:6" ht="15" customHeight="1" x14ac:dyDescent="0.2">
      <c r="A17" s="1" t="s">
        <v>6</v>
      </c>
      <c r="B17" s="3">
        <v>4375761.0999999996</v>
      </c>
      <c r="C17" s="3">
        <v>1930534.44</v>
      </c>
      <c r="D17" s="8">
        <f t="shared" si="2"/>
        <v>-2445226.6599999997</v>
      </c>
      <c r="E17" s="5">
        <f t="shared" si="0"/>
        <v>0.44118826322579635</v>
      </c>
    </row>
    <row r="18" spans="1:6" x14ac:dyDescent="0.2">
      <c r="A18" s="1" t="s">
        <v>7</v>
      </c>
      <c r="B18" s="3">
        <v>49287524.710000001</v>
      </c>
      <c r="C18" s="3">
        <v>49599034.030000001</v>
      </c>
      <c r="D18" s="8">
        <f t="shared" si="2"/>
        <v>311509.3200000003</v>
      </c>
      <c r="E18" s="5">
        <f t="shared" si="0"/>
        <v>1.0063202467933392</v>
      </c>
    </row>
    <row r="19" spans="1:6" ht="12.75" customHeight="1" x14ac:dyDescent="0.2">
      <c r="A19" s="1" t="s">
        <v>8</v>
      </c>
      <c r="B19" s="3">
        <v>4588265.8499999996</v>
      </c>
      <c r="C19" s="3">
        <v>3474092.37</v>
      </c>
      <c r="D19" s="8">
        <f t="shared" si="2"/>
        <v>-1114173.4799999995</v>
      </c>
      <c r="E19" s="5">
        <v>0</v>
      </c>
    </row>
    <row r="20" spans="1:6" ht="61.5" customHeight="1" x14ac:dyDescent="0.2">
      <c r="A20" s="1" t="s">
        <v>9</v>
      </c>
      <c r="B20" s="3">
        <v>23972719.300000001</v>
      </c>
      <c r="C20" s="3">
        <v>8816183.6199999992</v>
      </c>
      <c r="D20" s="8">
        <f t="shared" si="2"/>
        <v>-15156535.680000002</v>
      </c>
      <c r="E20" s="5">
        <f t="shared" si="0"/>
        <v>0.36775901430589891</v>
      </c>
    </row>
    <row r="21" spans="1:6" ht="22.5" x14ac:dyDescent="0.2">
      <c r="A21" s="1" t="s">
        <v>10</v>
      </c>
      <c r="B21" s="3">
        <v>4981242.0199999996</v>
      </c>
      <c r="C21" s="3">
        <v>12132129.57</v>
      </c>
      <c r="D21" s="8">
        <f t="shared" si="2"/>
        <v>7150887.5500000007</v>
      </c>
      <c r="E21" s="5">
        <v>0</v>
      </c>
    </row>
    <row r="22" spans="1:6" x14ac:dyDescent="0.2">
      <c r="A22" s="2" t="s">
        <v>22</v>
      </c>
      <c r="B22" s="3">
        <v>4930866.59</v>
      </c>
      <c r="C22" s="3">
        <v>7623097.4400000004</v>
      </c>
      <c r="D22" s="8">
        <f t="shared" si="2"/>
        <v>2692230.8500000006</v>
      </c>
      <c r="E22" s="5">
        <f t="shared" si="0"/>
        <v>1.5459954758175682</v>
      </c>
    </row>
    <row r="23" spans="1:6" ht="12" thickBot="1" x14ac:dyDescent="0.25">
      <c r="A23" s="10" t="s">
        <v>18</v>
      </c>
      <c r="B23" s="11">
        <v>1227349.8899999999</v>
      </c>
      <c r="C23" s="11">
        <v>204363.8</v>
      </c>
      <c r="D23" s="8">
        <f t="shared" si="2"/>
        <v>-1022986.0899999999</v>
      </c>
      <c r="E23" s="12">
        <v>0</v>
      </c>
    </row>
    <row r="24" spans="1:6" ht="12" thickBot="1" x14ac:dyDescent="0.25">
      <c r="A24" s="14" t="s">
        <v>11</v>
      </c>
      <c r="B24" s="15">
        <f>B26+B27+B28+B29+B30+B33+B25+B31+B32</f>
        <v>829909246.26999998</v>
      </c>
      <c r="C24" s="15">
        <f>C26+C27+C28+C29+C30+C33+C25+C31+C32</f>
        <v>719381187.88000011</v>
      </c>
      <c r="D24" s="15">
        <f>C24-B24</f>
        <v>-110528058.38999987</v>
      </c>
      <c r="E24" s="16">
        <f t="shared" si="0"/>
        <v>0.86681910234550996</v>
      </c>
      <c r="F24" s="4"/>
    </row>
    <row r="25" spans="1:6" ht="22.5" x14ac:dyDescent="0.2">
      <c r="A25" s="13" t="s">
        <v>32</v>
      </c>
      <c r="B25" s="8">
        <v>2217969.81</v>
      </c>
      <c r="C25" s="8">
        <v>0</v>
      </c>
      <c r="D25" s="8">
        <f>C25-B25</f>
        <v>-2217969.81</v>
      </c>
      <c r="E25" s="9">
        <f t="shared" ref="E25" si="3">C25/B25</f>
        <v>0</v>
      </c>
      <c r="F25" s="4"/>
    </row>
    <row r="26" spans="1:6" x14ac:dyDescent="0.2">
      <c r="A26" s="13" t="s">
        <v>12</v>
      </c>
      <c r="B26" s="8">
        <v>28028300</v>
      </c>
      <c r="C26" s="8">
        <v>10614800</v>
      </c>
      <c r="D26" s="8">
        <f>C26-B26</f>
        <v>-17413500</v>
      </c>
      <c r="E26" s="9">
        <f t="shared" si="0"/>
        <v>0.3787172250903551</v>
      </c>
    </row>
    <row r="27" spans="1:6" ht="22.5" x14ac:dyDescent="0.2">
      <c r="A27" s="1" t="s">
        <v>13</v>
      </c>
      <c r="B27" s="3">
        <v>263370330.56999999</v>
      </c>
      <c r="C27" s="3">
        <v>156023410.12</v>
      </c>
      <c r="D27" s="8">
        <f t="shared" ref="D27:D33" si="4">C27-B27</f>
        <v>-107346920.44999999</v>
      </c>
      <c r="E27" s="5">
        <f t="shared" si="0"/>
        <v>0.59241073124040167</v>
      </c>
    </row>
    <row r="28" spans="1:6" x14ac:dyDescent="0.2">
      <c r="A28" s="1" t="s">
        <v>14</v>
      </c>
      <c r="B28" s="3">
        <v>487703011.04000002</v>
      </c>
      <c r="C28" s="3">
        <v>491703334.56999999</v>
      </c>
      <c r="D28" s="8">
        <f t="shared" si="4"/>
        <v>4000323.5299999714</v>
      </c>
      <c r="E28" s="5">
        <f t="shared" si="0"/>
        <v>1.0082023761171157</v>
      </c>
    </row>
    <row r="29" spans="1:6" x14ac:dyDescent="0.2">
      <c r="A29" s="1" t="s">
        <v>15</v>
      </c>
      <c r="B29" s="3">
        <v>51968190.25</v>
      </c>
      <c r="C29" s="3">
        <v>62546514.369999997</v>
      </c>
      <c r="D29" s="8">
        <f t="shared" si="4"/>
        <v>10578324.119999997</v>
      </c>
      <c r="E29" s="5">
        <f t="shared" si="0"/>
        <v>1.2035538291618688</v>
      </c>
    </row>
    <row r="30" spans="1:6" x14ac:dyDescent="0.2">
      <c r="A30" s="1" t="s">
        <v>19</v>
      </c>
      <c r="B30" s="3">
        <v>2177864.89</v>
      </c>
      <c r="C30" s="3">
        <v>3187260.24</v>
      </c>
      <c r="D30" s="8">
        <f t="shared" si="4"/>
        <v>1009395.3500000001</v>
      </c>
      <c r="E30" s="5">
        <v>0</v>
      </c>
    </row>
    <row r="31" spans="1:6" ht="56.25" hidden="1" x14ac:dyDescent="0.2">
      <c r="A31" s="1" t="s">
        <v>33</v>
      </c>
      <c r="B31" s="3">
        <v>0</v>
      </c>
      <c r="C31" s="3">
        <v>0</v>
      </c>
      <c r="D31" s="8">
        <f t="shared" si="4"/>
        <v>0</v>
      </c>
      <c r="E31" s="5">
        <v>0</v>
      </c>
    </row>
    <row r="32" spans="1:6" ht="45" x14ac:dyDescent="0.2">
      <c r="A32" s="2" t="s">
        <v>23</v>
      </c>
      <c r="B32" s="3">
        <v>0</v>
      </c>
      <c r="C32" s="3">
        <v>0</v>
      </c>
      <c r="D32" s="8">
        <f t="shared" si="4"/>
        <v>0</v>
      </c>
      <c r="E32" s="5">
        <v>0</v>
      </c>
    </row>
    <row r="33" spans="1:5" ht="23.25" thickBot="1" x14ac:dyDescent="0.25">
      <c r="A33" s="10" t="s">
        <v>20</v>
      </c>
      <c r="B33" s="11">
        <v>-5556420.29</v>
      </c>
      <c r="C33" s="11">
        <v>-4694131.42</v>
      </c>
      <c r="D33" s="8">
        <f t="shared" si="4"/>
        <v>862288.87000000011</v>
      </c>
      <c r="E33" s="12">
        <v>0</v>
      </c>
    </row>
    <row r="34" spans="1:5" ht="12" thickBot="1" x14ac:dyDescent="0.25">
      <c r="A34" s="14" t="s">
        <v>21</v>
      </c>
      <c r="B34" s="15">
        <f>B5+B24</f>
        <v>1365791519.9199998</v>
      </c>
      <c r="C34" s="15">
        <f>C5+C24</f>
        <v>1311254618.2800002</v>
      </c>
      <c r="D34" s="15">
        <f>C34-B34</f>
        <v>-54536901.639999628</v>
      </c>
      <c r="E34" s="16">
        <f t="shared" si="0"/>
        <v>0.96006938039621592</v>
      </c>
    </row>
    <row r="35" spans="1:5" hidden="1" x14ac:dyDescent="0.2">
      <c r="A35" s="13"/>
      <c r="B35" s="13"/>
      <c r="C35" s="13"/>
      <c r="D35" s="13"/>
      <c r="E35" s="9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  <row r="42" spans="1:5" hidden="1" x14ac:dyDescent="0.2">
      <c r="A42" s="1"/>
      <c r="B42" s="1"/>
      <c r="C42" s="1"/>
      <c r="D42" s="1"/>
      <c r="E42" s="5" t="e">
        <f t="shared" si="0"/>
        <v>#DIV/0!</v>
      </c>
    </row>
    <row r="43" spans="1:5" hidden="1" x14ac:dyDescent="0.2">
      <c r="A43" s="1"/>
      <c r="B43" s="1"/>
      <c r="C43" s="1"/>
      <c r="D43" s="1"/>
      <c r="E43" s="5" t="e">
        <f t="shared" si="0"/>
        <v>#DIV/0!</v>
      </c>
    </row>
    <row r="44" spans="1:5" hidden="1" x14ac:dyDescent="0.2">
      <c r="A44" s="1"/>
      <c r="B44" s="1"/>
      <c r="C44" s="1"/>
      <c r="D44" s="1"/>
      <c r="E44" s="5" t="e">
        <f t="shared" si="0"/>
        <v>#DIV/0!</v>
      </c>
    </row>
    <row r="45" spans="1:5" hidden="1" x14ac:dyDescent="0.2">
      <c r="A45" s="1"/>
      <c r="B45" s="1"/>
      <c r="C45" s="1"/>
      <c r="D45" s="1"/>
      <c r="E45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01.01.22 с 01.01.23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Анна Маслякова</cp:lastModifiedBy>
  <cp:lastPrinted>2021-09-24T07:18:04Z</cp:lastPrinted>
  <dcterms:created xsi:type="dcterms:W3CDTF">2022-05-31T18:01:56Z</dcterms:created>
  <dcterms:modified xsi:type="dcterms:W3CDTF">2023-03-01T14:34:41Z</dcterms:modified>
</cp:coreProperties>
</file>