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0860" tabRatio="302"/>
  </bookViews>
  <sheets>
    <sheet name="Доходы на 01.10.2023" sheetId="3" r:id="rId1"/>
  </sheets>
  <calcPr calcId="145621"/>
</workbook>
</file>

<file path=xl/calcChain.xml><?xml version="1.0" encoding="utf-8"?>
<calcChain xmlns="http://schemas.openxmlformats.org/spreadsheetml/2006/main">
  <c r="C23" i="3" l="1"/>
  <c r="B23" i="3"/>
  <c r="D25" i="3"/>
  <c r="C14" i="3" l="1"/>
  <c r="B14" i="3"/>
  <c r="C6" i="3"/>
  <c r="B6" i="3"/>
  <c r="D14" i="3" l="1"/>
  <c r="D6" i="3"/>
  <c r="D31" i="3" l="1"/>
  <c r="D32" i="3"/>
  <c r="C5" i="3"/>
  <c r="B5" i="3"/>
  <c r="D20" i="3"/>
  <c r="D18" i="3"/>
  <c r="D17" i="3"/>
  <c r="D8" i="3"/>
  <c r="D9" i="3"/>
  <c r="D7" i="3"/>
  <c r="D10" i="3" l="1"/>
  <c r="D11" i="3"/>
  <c r="D12" i="3"/>
  <c r="D13" i="3"/>
  <c r="D15" i="3"/>
  <c r="D16" i="3"/>
  <c r="D19" i="3"/>
  <c r="D21" i="3"/>
  <c r="D24" i="3"/>
  <c r="D26" i="3"/>
  <c r="D27" i="3"/>
  <c r="D28" i="3"/>
  <c r="D34" i="3"/>
  <c r="D35" i="3"/>
  <c r="D36" i="3"/>
  <c r="D37" i="3"/>
  <c r="D38" i="3"/>
  <c r="D39" i="3"/>
  <c r="D40" i="3"/>
  <c r="D41" i="3"/>
  <c r="D42" i="3"/>
  <c r="D43" i="3"/>
  <c r="D44" i="3"/>
  <c r="D23" i="3" l="1"/>
  <c r="B33" i="3"/>
  <c r="D5" i="3"/>
  <c r="C33" i="3"/>
  <c r="D33" i="3" l="1"/>
</calcChain>
</file>

<file path=xl/sharedStrings.xml><?xml version="1.0" encoding="utf-8"?>
<sst xmlns="http://schemas.openxmlformats.org/spreadsheetml/2006/main" count="35" uniqueCount="35">
  <si>
    <t>Наименование показателя</t>
  </si>
  <si>
    <t>НАЛОГОВЫЕ И НЕНАЛОГОВЫЕ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</si>
  <si>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</si>
  <si>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</si>
  <si>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</si>
  <si>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</si>
  <si>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Плата за негативное воздействие на окружающую среду</t>
  </si>
  <si>
    <t>Доходы от оказания платных услуг (работ)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</si>
  <si>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</si>
  <si>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</si>
  <si>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</si>
  <si>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</si>
  <si>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</si>
  <si>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</si>
  <si>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</si>
  <si>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</si>
  <si>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% исполнения</t>
  </si>
  <si>
    <t>Исполнение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</si>
  <si>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</si>
  <si>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</si>
  <si>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</si>
  <si>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</si>
  <si>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</si>
  <si>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ИТОГО</t>
  </si>
  <si>
    <t>Штрафы, санкции, возмещение ущерба</t>
  </si>
  <si>
    <t xml:space="preserve">Доходы бюджетов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   </t>
  </si>
  <si>
    <t>СВЕДЕНИЯ ОБ ИСПОЛНЕНИИ БЮДЖЕТА  КОНДОПОЖСКОГО МУНИЦИПАЛЬНОГО РАЙОНА ПО ДОХОДАМ</t>
  </si>
  <si>
    <t>Акцизы по подакцизным товарам</t>
  </si>
  <si>
    <t>УСН</t>
  </si>
  <si>
    <t>Плановые значения на 2023 год</t>
  </si>
  <si>
    <t xml:space="preserve"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   </t>
  </si>
  <si>
    <t>Налоговые доходы</t>
  </si>
  <si>
    <t>Неналоговые доходы</t>
  </si>
  <si>
    <t>Дотации бюджетам на поддержку мер по обеспечению сбалансированности бюджетов</t>
  </si>
  <si>
    <t>на 01 октября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</si>
</sst>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0" xfId="0" applyNumberFormat="1"/>
    <xf numFmtId="10" fontId="0" fillId="0" borderId="1" xfId="0" applyNumberForma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4" fontId="0" fillId="0" borderId="4" xfId="0" applyNumberFormat="1" applyBorder="1" applyAlignment="1">
      <alignment wrapText="1"/>
    </xf>
    <xf numFmtId="10" fontId="0" fillId="0" borderId="4" xfId="0" applyNumberFormat="1" applyBorder="1" applyAlignment="1">
      <alignment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2" fillId="2" borderId="2" xfId="0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10" fontId="2" fillId="2" borderId="2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workbookViewId="0">
      <selection activeCell="F49" sqref="F49"/>
    </sheetView>
  </sheetViews>
  <sheetFormatPr defaultRowHeight="11.25" x14ac:dyDescent="0.2"/>
  <cols>
    <col min="1" max="1" width="63.33203125" customWidth="1"/>
    <col min="2" max="2" width="19.1640625" customWidth="1"/>
    <col min="3" max="3" width="18" customWidth="1"/>
    <col min="4" max="4" width="14.83203125" customWidth="1"/>
    <col min="5" max="5" width="11.6640625" bestFit="1" customWidth="1"/>
  </cols>
  <sheetData>
    <row r="1" spans="1:4" x14ac:dyDescent="0.2">
      <c r="A1" s="16" t="s">
        <v>26</v>
      </c>
      <c r="B1" s="16"/>
      <c r="C1" s="16"/>
      <c r="D1" s="16"/>
    </row>
    <row r="2" spans="1:4" x14ac:dyDescent="0.2">
      <c r="A2" s="17" t="s">
        <v>34</v>
      </c>
      <c r="B2" s="17"/>
      <c r="C2" s="17"/>
      <c r="D2" s="17"/>
    </row>
    <row r="4" spans="1:4" ht="39.75" customHeight="1" thickBot="1" x14ac:dyDescent="0.25">
      <c r="A4" s="6" t="s">
        <v>0</v>
      </c>
      <c r="B4" s="6" t="s">
        <v>29</v>
      </c>
      <c r="C4" s="6" t="s">
        <v>17</v>
      </c>
      <c r="D4" s="6" t="s">
        <v>16</v>
      </c>
    </row>
    <row r="5" spans="1:4" ht="15.75" customHeight="1" thickBot="1" x14ac:dyDescent="0.25">
      <c r="A5" s="13" t="s">
        <v>1</v>
      </c>
      <c r="B5" s="14">
        <f>B7+B10+B13+B15+B16+B17+B18+B19+B20+B22+B11+B12+B21+B8+B9</f>
        <v>449210350.03999996</v>
      </c>
      <c r="C5" s="14">
        <f>C7+C10+C13+C15+C16+C17+C18+C19+C20+C22+C11+C12+C21+C8+C9</f>
        <v>320184868.55999988</v>
      </c>
      <c r="D5" s="15">
        <f>C5/B5</f>
        <v>0.71277268774303393</v>
      </c>
    </row>
    <row r="6" spans="1:4" ht="27.75" customHeight="1" thickBot="1" x14ac:dyDescent="0.25">
      <c r="A6" s="13" t="s">
        <v>31</v>
      </c>
      <c r="B6" s="14">
        <f>B7+B8+B9+B10+B11+B12+B13</f>
        <v>374944091.19</v>
      </c>
      <c r="C6" s="14">
        <f>C7+C8+C9+C10+C11+C12+C13</f>
        <v>258762132.50999999</v>
      </c>
      <c r="D6" s="15">
        <f>C6/B6</f>
        <v>0.69013524573420815</v>
      </c>
    </row>
    <row r="7" spans="1:4" x14ac:dyDescent="0.2">
      <c r="A7" s="7" t="s">
        <v>2</v>
      </c>
      <c r="B7" s="8">
        <v>343723930</v>
      </c>
      <c r="C7" s="8">
        <v>250981617.5</v>
      </c>
      <c r="D7" s="9">
        <f>C7/B7</f>
        <v>0.73018371895142709</v>
      </c>
    </row>
    <row r="8" spans="1:4" x14ac:dyDescent="0.2">
      <c r="A8" s="7" t="s">
        <v>27</v>
      </c>
      <c r="B8" s="8">
        <v>1541161.19</v>
      </c>
      <c r="C8" s="8">
        <v>1297801.81</v>
      </c>
      <c r="D8" s="9">
        <f t="shared" ref="D8:D9" si="0">C8/B8</f>
        <v>0.84209349315369153</v>
      </c>
    </row>
    <row r="9" spans="1:4" x14ac:dyDescent="0.2">
      <c r="A9" s="7" t="s">
        <v>28</v>
      </c>
      <c r="B9" s="8">
        <v>4538000</v>
      </c>
      <c r="C9" s="8">
        <v>3207827.19</v>
      </c>
      <c r="D9" s="9">
        <f t="shared" si="0"/>
        <v>0.70688126707800791</v>
      </c>
    </row>
    <row r="10" spans="1:4" ht="22.5" x14ac:dyDescent="0.2">
      <c r="A10" s="2" t="s">
        <v>3</v>
      </c>
      <c r="B10" s="3">
        <v>0</v>
      </c>
      <c r="C10" s="3">
        <v>-172280.86</v>
      </c>
      <c r="D10" s="5" t="e">
        <f t="shared" ref="D10:D44" si="1">C10/B10</f>
        <v>#DIV/0!</v>
      </c>
    </row>
    <row r="11" spans="1:4" ht="12" customHeight="1" x14ac:dyDescent="0.2">
      <c r="A11" s="2" t="s">
        <v>4</v>
      </c>
      <c r="B11" s="3">
        <v>15706000</v>
      </c>
      <c r="C11" s="3">
        <v>-2632713.16</v>
      </c>
      <c r="D11" s="5">
        <f t="shared" si="1"/>
        <v>-0.16762467592003058</v>
      </c>
    </row>
    <row r="12" spans="1:4" ht="26.25" customHeight="1" x14ac:dyDescent="0.2">
      <c r="A12" s="2" t="s">
        <v>5</v>
      </c>
      <c r="B12" s="3">
        <v>4330000</v>
      </c>
      <c r="C12" s="3">
        <v>2280632.5299999998</v>
      </c>
      <c r="D12" s="5">
        <f t="shared" si="1"/>
        <v>0.52670497228637414</v>
      </c>
    </row>
    <row r="13" spans="1:4" ht="12" customHeight="1" thickBot="1" x14ac:dyDescent="0.25">
      <c r="A13" s="1" t="s">
        <v>18</v>
      </c>
      <c r="B13" s="3">
        <v>5105000</v>
      </c>
      <c r="C13" s="3">
        <v>3799247.5</v>
      </c>
      <c r="D13" s="5">
        <f t="shared" si="1"/>
        <v>0.74422086190009795</v>
      </c>
    </row>
    <row r="14" spans="1:4" ht="24.75" customHeight="1" thickBot="1" x14ac:dyDescent="0.25">
      <c r="A14" s="13" t="s">
        <v>32</v>
      </c>
      <c r="B14" s="14">
        <f>B15+B16+B17+B18+B19+B20+B21+B22</f>
        <v>74266258.850000009</v>
      </c>
      <c r="C14" s="14">
        <f>C15+C16+C17+C18+C19+C20+C21+C22</f>
        <v>61422736.050000004</v>
      </c>
      <c r="D14" s="15">
        <f t="shared" si="1"/>
        <v>0.82706113113977053</v>
      </c>
    </row>
    <row r="15" spans="1:4" ht="23.25" customHeight="1" x14ac:dyDescent="0.2">
      <c r="A15" s="1" t="s">
        <v>19</v>
      </c>
      <c r="B15" s="3">
        <v>16773298.029999999</v>
      </c>
      <c r="C15" s="3">
        <v>17850164.379999999</v>
      </c>
      <c r="D15" s="5">
        <f t="shared" si="1"/>
        <v>1.0642012291246459</v>
      </c>
    </row>
    <row r="16" spans="1:4" ht="15" customHeight="1" x14ac:dyDescent="0.2">
      <c r="A16" s="1" t="s">
        <v>6</v>
      </c>
      <c r="B16" s="3">
        <v>1578900</v>
      </c>
      <c r="C16" s="3">
        <v>4462246.8600000003</v>
      </c>
      <c r="D16" s="5">
        <f t="shared" si="1"/>
        <v>2.8261744632338974</v>
      </c>
    </row>
    <row r="17" spans="1:5" x14ac:dyDescent="0.2">
      <c r="A17" s="1" t="s">
        <v>7</v>
      </c>
      <c r="B17" s="3">
        <v>50888717.740000002</v>
      </c>
      <c r="C17" s="3">
        <v>33316603.960000001</v>
      </c>
      <c r="D17" s="5">
        <f>C17/B17</f>
        <v>0.65469529278023419</v>
      </c>
    </row>
    <row r="18" spans="1:5" ht="12.75" customHeight="1" x14ac:dyDescent="0.2">
      <c r="A18" s="1" t="s">
        <v>8</v>
      </c>
      <c r="B18" s="3">
        <v>760775.47</v>
      </c>
      <c r="C18" s="3">
        <v>917310.22</v>
      </c>
      <c r="D18" s="5">
        <f>C18/B18</f>
        <v>1.2057568312500928</v>
      </c>
    </row>
    <row r="19" spans="1:5" ht="61.5" customHeight="1" x14ac:dyDescent="0.2">
      <c r="A19" s="1" t="s">
        <v>9</v>
      </c>
      <c r="B19" s="3">
        <v>635196.12</v>
      </c>
      <c r="C19" s="3">
        <v>1425833.4</v>
      </c>
      <c r="D19" s="5">
        <f t="shared" si="1"/>
        <v>2.244713648439792</v>
      </c>
    </row>
    <row r="20" spans="1:5" ht="22.5" x14ac:dyDescent="0.2">
      <c r="A20" s="1" t="s">
        <v>10</v>
      </c>
      <c r="B20" s="3">
        <v>818115.28</v>
      </c>
      <c r="C20" s="3">
        <v>1060975.71</v>
      </c>
      <c r="D20" s="5">
        <f t="shared" si="1"/>
        <v>1.2968535558949588</v>
      </c>
    </row>
    <row r="21" spans="1:5" x14ac:dyDescent="0.2">
      <c r="A21" s="2" t="s">
        <v>24</v>
      </c>
      <c r="B21" s="3">
        <v>2811256.21</v>
      </c>
      <c r="C21" s="3">
        <v>2431624.14</v>
      </c>
      <c r="D21" s="5">
        <f t="shared" si="1"/>
        <v>0.86495998883004699</v>
      </c>
    </row>
    <row r="22" spans="1:5" ht="12" thickBot="1" x14ac:dyDescent="0.25">
      <c r="A22" s="10" t="s">
        <v>20</v>
      </c>
      <c r="B22" s="11">
        <v>0</v>
      </c>
      <c r="C22" s="11">
        <v>-42022.62</v>
      </c>
      <c r="D22" s="5">
        <v>0</v>
      </c>
    </row>
    <row r="23" spans="1:5" ht="12" thickBot="1" x14ac:dyDescent="0.25">
      <c r="A23" s="13" t="s">
        <v>11</v>
      </c>
      <c r="B23" s="14">
        <f>B24+B26+B27+B28+B29+B32+B31+B30+B25</f>
        <v>865634707.20000005</v>
      </c>
      <c r="C23" s="14">
        <f>C24+C26+C27+C28+C29+C32+C31+C30+C25</f>
        <v>582324700.47000003</v>
      </c>
      <c r="D23" s="15">
        <f t="shared" si="1"/>
        <v>0.67271413175379668</v>
      </c>
      <c r="E23" s="4"/>
    </row>
    <row r="24" spans="1:5" x14ac:dyDescent="0.2">
      <c r="A24" s="12" t="s">
        <v>12</v>
      </c>
      <c r="B24" s="8">
        <v>7784000</v>
      </c>
      <c r="C24" s="8">
        <v>7784000</v>
      </c>
      <c r="D24" s="9">
        <f t="shared" si="1"/>
        <v>1</v>
      </c>
    </row>
    <row r="25" spans="1:5" ht="22.5" x14ac:dyDescent="0.2">
      <c r="A25" s="12" t="s">
        <v>33</v>
      </c>
      <c r="B25" s="8">
        <v>10889900</v>
      </c>
      <c r="C25" s="8">
        <v>10889900</v>
      </c>
      <c r="D25" s="9">
        <f t="shared" si="1"/>
        <v>1</v>
      </c>
    </row>
    <row r="26" spans="1:5" ht="22.5" x14ac:dyDescent="0.2">
      <c r="A26" s="1" t="s">
        <v>13</v>
      </c>
      <c r="B26" s="3">
        <v>307557864.06999999</v>
      </c>
      <c r="C26" s="3">
        <v>185802460.66999999</v>
      </c>
      <c r="D26" s="5">
        <f t="shared" si="1"/>
        <v>0.60412196329894996</v>
      </c>
    </row>
    <row r="27" spans="1:5" x14ac:dyDescent="0.2">
      <c r="A27" s="1" t="s">
        <v>14</v>
      </c>
      <c r="B27" s="3">
        <v>483718400</v>
      </c>
      <c r="C27" s="3">
        <v>350370428.37</v>
      </c>
      <c r="D27" s="5">
        <f t="shared" si="1"/>
        <v>0.72432727051524193</v>
      </c>
    </row>
    <row r="28" spans="1:5" x14ac:dyDescent="0.2">
      <c r="A28" s="1" t="s">
        <v>15</v>
      </c>
      <c r="B28" s="3">
        <v>54676788.079999998</v>
      </c>
      <c r="C28" s="3">
        <v>27105983.370000001</v>
      </c>
      <c r="D28" s="5">
        <f t="shared" si="1"/>
        <v>0.49574937229926624</v>
      </c>
    </row>
    <row r="29" spans="1:5" x14ac:dyDescent="0.2">
      <c r="A29" s="1" t="s">
        <v>21</v>
      </c>
      <c r="B29" s="3">
        <v>1044875</v>
      </c>
      <c r="C29" s="3">
        <v>1164325</v>
      </c>
      <c r="D29" s="5">
        <v>0</v>
      </c>
    </row>
    <row r="30" spans="1:5" ht="67.5" hidden="1" x14ac:dyDescent="0.2">
      <c r="A30" s="1" t="s">
        <v>30</v>
      </c>
      <c r="B30" s="3">
        <v>0</v>
      </c>
      <c r="C30" s="3">
        <v>0</v>
      </c>
      <c r="D30" s="5">
        <v>0</v>
      </c>
    </row>
    <row r="31" spans="1:5" ht="45" x14ac:dyDescent="0.2">
      <c r="A31" s="2" t="s">
        <v>25</v>
      </c>
      <c r="B31" s="3">
        <v>6832.44</v>
      </c>
      <c r="C31" s="3">
        <v>133318.45000000001</v>
      </c>
      <c r="D31" s="5">
        <f t="shared" si="1"/>
        <v>19.512567984497487</v>
      </c>
    </row>
    <row r="32" spans="1:5" ht="23.25" thickBot="1" x14ac:dyDescent="0.25">
      <c r="A32" s="10" t="s">
        <v>22</v>
      </c>
      <c r="B32" s="11">
        <v>-43952.39</v>
      </c>
      <c r="C32" s="11">
        <v>-925715.39</v>
      </c>
      <c r="D32" s="5">
        <f t="shared" si="1"/>
        <v>21.061775935279062</v>
      </c>
    </row>
    <row r="33" spans="1:4" ht="12" thickBot="1" x14ac:dyDescent="0.25">
      <c r="A33" s="13" t="s">
        <v>23</v>
      </c>
      <c r="B33" s="14">
        <f>B5+B23</f>
        <v>1314845057.24</v>
      </c>
      <c r="C33" s="14">
        <f>C5+C23</f>
        <v>902509569.02999997</v>
      </c>
      <c r="D33" s="15">
        <f t="shared" si="1"/>
        <v>0.68639994048003172</v>
      </c>
    </row>
    <row r="34" spans="1:4" hidden="1" x14ac:dyDescent="0.2">
      <c r="A34" s="12"/>
      <c r="B34" s="12"/>
      <c r="C34" s="12"/>
      <c r="D34" s="9" t="e">
        <f t="shared" si="1"/>
        <v>#DIV/0!</v>
      </c>
    </row>
    <row r="35" spans="1:4" hidden="1" x14ac:dyDescent="0.2">
      <c r="A35" s="1"/>
      <c r="B35" s="1"/>
      <c r="C35" s="1"/>
      <c r="D35" s="5" t="e">
        <f t="shared" si="1"/>
        <v>#DIV/0!</v>
      </c>
    </row>
    <row r="36" spans="1:4" hidden="1" x14ac:dyDescent="0.2">
      <c r="A36" s="1"/>
      <c r="B36" s="1"/>
      <c r="C36" s="1"/>
      <c r="D36" s="5" t="e">
        <f t="shared" si="1"/>
        <v>#DIV/0!</v>
      </c>
    </row>
    <row r="37" spans="1:4" hidden="1" x14ac:dyDescent="0.2">
      <c r="A37" s="1"/>
      <c r="B37" s="1"/>
      <c r="C37" s="1"/>
      <c r="D37" s="5" t="e">
        <f t="shared" si="1"/>
        <v>#DIV/0!</v>
      </c>
    </row>
    <row r="38" spans="1:4" hidden="1" x14ac:dyDescent="0.2">
      <c r="A38" s="1"/>
      <c r="B38" s="1"/>
      <c r="C38" s="1"/>
      <c r="D38" s="5" t="e">
        <f t="shared" si="1"/>
        <v>#DIV/0!</v>
      </c>
    </row>
    <row r="39" spans="1:4" hidden="1" x14ac:dyDescent="0.2">
      <c r="A39" s="1"/>
      <c r="B39" s="1"/>
      <c r="C39" s="1"/>
      <c r="D39" s="5" t="e">
        <f t="shared" si="1"/>
        <v>#DIV/0!</v>
      </c>
    </row>
    <row r="40" spans="1:4" hidden="1" x14ac:dyDescent="0.2">
      <c r="A40" s="1"/>
      <c r="B40" s="1"/>
      <c r="C40" s="1"/>
      <c r="D40" s="5" t="e">
        <f t="shared" si="1"/>
        <v>#DIV/0!</v>
      </c>
    </row>
    <row r="41" spans="1:4" hidden="1" x14ac:dyDescent="0.2">
      <c r="A41" s="1"/>
      <c r="B41" s="1"/>
      <c r="C41" s="1"/>
      <c r="D41" s="5" t="e">
        <f t="shared" si="1"/>
        <v>#DIV/0!</v>
      </c>
    </row>
    <row r="42" spans="1:4" hidden="1" x14ac:dyDescent="0.2">
      <c r="A42" s="1"/>
      <c r="B42" s="1"/>
      <c r="C42" s="1"/>
      <c r="D42" s="5" t="e">
        <f t="shared" si="1"/>
        <v>#DIV/0!</v>
      </c>
    </row>
    <row r="43" spans="1:4" hidden="1" x14ac:dyDescent="0.2">
      <c r="A43" s="1"/>
      <c r="B43" s="1"/>
      <c r="C43" s="1"/>
      <c r="D43" s="5" t="e">
        <f t="shared" si="1"/>
        <v>#DIV/0!</v>
      </c>
    </row>
    <row r="44" spans="1:4" hidden="1" x14ac:dyDescent="0.2">
      <c r="A44" s="1"/>
      <c r="B44" s="1"/>
      <c r="C44" s="1"/>
      <c r="D44" s="5" t="e">
        <f t="shared" si="1"/>
        <v>#DIV/0!</v>
      </c>
    </row>
  </sheetData>
  <mergeCells count="2">
    <mergeCell ref="A1:D1"/>
    <mergeCell ref="A2:D2"/>
  </mergeCells>
  <pageMargins left="0.7" right="0.7" top="0.75" bottom="0.75" header="0.3" footer="0.3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на 01.10.2023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Анна Маслякова</cp:lastModifiedBy>
  <cp:lastPrinted>2023-10-04T09:58:31Z</cp:lastPrinted>
  <dcterms:created xsi:type="dcterms:W3CDTF">2022-05-31T17:39:12Z</dcterms:created>
  <dcterms:modified xsi:type="dcterms:W3CDTF">2023-10-04T09:58:34Z</dcterms:modified>
</cp:coreProperties>
</file>