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10.22 с 01.10.23" sheetId="3" r:id="rId1"/>
  </sheets>
  <calcPr calcId="145621"/>
</workbook>
</file>

<file path=xl/calcChain.xml><?xml version="1.0" encoding="utf-8"?>
<calcChain xmlns="http://schemas.openxmlformats.org/spreadsheetml/2006/main">
  <c r="C24" i="3" l="1"/>
  <c r="B24" i="3"/>
  <c r="D26" i="3"/>
  <c r="E26" i="3"/>
  <c r="C15" i="3" l="1"/>
  <c r="B15" i="3"/>
  <c r="C7" i="3"/>
  <c r="B7" i="3"/>
  <c r="E15" i="3" l="1"/>
  <c r="E7" i="3"/>
  <c r="D31" i="3"/>
  <c r="E31" i="3"/>
  <c r="E8" i="3" l="1"/>
  <c r="D8" i="3"/>
  <c r="E27" i="3"/>
  <c r="E28" i="3"/>
  <c r="E29" i="3"/>
  <c r="E30" i="3"/>
  <c r="E32" i="3"/>
  <c r="E33" i="3"/>
  <c r="E11" i="3"/>
  <c r="E12" i="3"/>
  <c r="E13" i="3"/>
  <c r="E14" i="3"/>
  <c r="E16" i="3"/>
  <c r="E17" i="3"/>
  <c r="E18" i="3"/>
  <c r="E19" i="3"/>
  <c r="E20" i="3"/>
  <c r="E21" i="3"/>
  <c r="E22" i="3"/>
  <c r="E23" i="3"/>
  <c r="C6" i="3"/>
  <c r="D9" i="3"/>
  <c r="D10" i="3"/>
  <c r="B6" i="3" l="1"/>
  <c r="B34" i="3" s="1"/>
  <c r="D27" i="3" l="1"/>
  <c r="D28" i="3"/>
  <c r="D29" i="3"/>
  <c r="D30" i="3"/>
  <c r="D32" i="3"/>
  <c r="D33" i="3"/>
  <c r="D25" i="3"/>
  <c r="D11" i="3"/>
  <c r="D12" i="3"/>
  <c r="D13" i="3"/>
  <c r="D14" i="3"/>
  <c r="D16" i="3"/>
  <c r="D17" i="3"/>
  <c r="D18" i="3"/>
  <c r="D19" i="3"/>
  <c r="D20" i="3"/>
  <c r="D21" i="3"/>
  <c r="D22" i="3"/>
  <c r="D23" i="3"/>
  <c r="D24" i="3" l="1"/>
  <c r="D15" i="3"/>
  <c r="D7" i="3"/>
  <c r="E25" i="3"/>
  <c r="E35" i="3"/>
  <c r="E36" i="3"/>
  <c r="E37" i="3"/>
  <c r="E38" i="3"/>
  <c r="E39" i="3"/>
  <c r="E40" i="3"/>
  <c r="E41" i="3"/>
  <c r="E42" i="3"/>
  <c r="E43" i="3"/>
  <c r="E44" i="3"/>
  <c r="E45" i="3"/>
  <c r="E6" i="3"/>
  <c r="E24" i="3"/>
  <c r="D6" i="3" l="1"/>
  <c r="C34" i="3"/>
  <c r="E34" i="3" l="1"/>
  <c r="D34" i="3"/>
</calcChain>
</file>

<file path=xl/sharedStrings.xml><?xml version="1.0" encoding="utf-8"?>
<sst xmlns="http://schemas.openxmlformats.org/spreadsheetml/2006/main" count="36" uniqueCount="36">
  <si>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</si>
  <si>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</si>
  <si>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</si>
  <si>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</si>
  <si>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</si>
  <si>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</si>
  <si>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</si>
  <si>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</si>
  <si>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</si>
  <si>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</si>
  <si>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</si>
  <si>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</si>
  <si>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</si>
  <si>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</si>
  <si>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</si>
  <si>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</si>
  <si>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</si>
  <si>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</si>
  <si>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</si>
  <si>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</si>
  <si>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</si>
  <si>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</si>
  <si>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</si>
  <si>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</si>
  <si>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КОНДОПОЖСКОГО МУНИЦИПАЛЬНОГО РАЙОНА ПО ДОХОДАМ В СРАВНЕНИИ С СООТВЕТСТВУЮЩИМ ПЕРИОДОМ ПРОШЛОГО ГОДА</t>
  </si>
  <si>
    <t>Акцизы по подакцизным товарам</t>
  </si>
  <si>
    <t>УСН</t>
  </si>
  <si>
    <t>Отклонение, %  (гр3 / гр2)</t>
  </si>
  <si>
    <t>Отклонение, рублей (гр3 - гр2)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</si>
  <si>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  </t>
  </si>
  <si>
    <t>Налоговыедоходы</t>
  </si>
  <si>
    <t>Неналоговые доходы</t>
  </si>
  <si>
    <t>Дотации бюджетам на поддержку мер по обеспечению сбалансированности бюджетов</t>
  </si>
  <si>
    <t>на 01 октября 2023 года</t>
  </si>
  <si>
    <t>Исполнение на 01.10.2022 года</t>
  </si>
  <si>
    <t>Исполнение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</si>
</sst>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E46" sqref="E46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24</v>
      </c>
      <c r="B1" s="18"/>
      <c r="C1" s="18"/>
      <c r="D1" s="18"/>
      <c r="E1" s="18"/>
    </row>
    <row r="2" spans="1:5" x14ac:dyDescent="0.2">
      <c r="A2" s="19" t="s">
        <v>33</v>
      </c>
      <c r="B2" s="19"/>
      <c r="C2" s="19"/>
      <c r="D2" s="19"/>
      <c r="E2" s="19"/>
    </row>
    <row r="4" spans="1:5" ht="39.75" customHeight="1" thickBot="1" x14ac:dyDescent="0.25">
      <c r="A4" s="6" t="s">
        <v>0</v>
      </c>
      <c r="B4" s="6" t="s">
        <v>34</v>
      </c>
      <c r="C4" s="6" t="s">
        <v>35</v>
      </c>
      <c r="D4" s="16" t="s">
        <v>28</v>
      </c>
      <c r="E4" s="16" t="s">
        <v>27</v>
      </c>
    </row>
    <row r="5" spans="1:5" ht="14.25" customHeight="1" thickBo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15.75" customHeight="1" thickBot="1" x14ac:dyDescent="0.25">
      <c r="A6" s="13" t="s">
        <v>1</v>
      </c>
      <c r="B6" s="14">
        <f>B8+B11+B14+B16+B17+B18+B19+B20+B21+B23+B12+B13+B22+B9+B10</f>
        <v>309310919.01000005</v>
      </c>
      <c r="C6" s="14">
        <f>C8+C11+C14+C16+C17+C18+C19+C20+C21+C23+C12+C13+C22+C9+C10</f>
        <v>320184868.55999988</v>
      </c>
      <c r="D6" s="14">
        <f>C6-B6</f>
        <v>10873949.549999833</v>
      </c>
      <c r="E6" s="15">
        <f>C6/B6</f>
        <v>1.0351554015125095</v>
      </c>
    </row>
    <row r="7" spans="1:5" ht="27.75" customHeight="1" thickBot="1" x14ac:dyDescent="0.25">
      <c r="A7" s="13" t="s">
        <v>30</v>
      </c>
      <c r="B7" s="14">
        <f>B8+B9+B10+B11+B12+B13+B14</f>
        <v>252021705.40000001</v>
      </c>
      <c r="C7" s="14">
        <f t="shared" ref="C7:D7" si="0">C8+C9+C10+C11+C12+C13+C14</f>
        <v>258762132.50999999</v>
      </c>
      <c r="D7" s="14">
        <f t="shared" si="0"/>
        <v>6740427.1099999975</v>
      </c>
      <c r="E7" s="15">
        <f>C7/B7</f>
        <v>1.0267454229757782</v>
      </c>
    </row>
    <row r="8" spans="1:5" x14ac:dyDescent="0.2">
      <c r="A8" s="7" t="s">
        <v>2</v>
      </c>
      <c r="B8" s="8">
        <v>214843191.56</v>
      </c>
      <c r="C8" s="8">
        <v>250981617.5</v>
      </c>
      <c r="D8" s="8">
        <f>C8-B8</f>
        <v>36138425.939999998</v>
      </c>
      <c r="E8" s="9">
        <f>C8/B8</f>
        <v>1.1682083834148753</v>
      </c>
    </row>
    <row r="9" spans="1:5" x14ac:dyDescent="0.2">
      <c r="A9" s="7" t="s">
        <v>25</v>
      </c>
      <c r="B9" s="8">
        <v>604386.37</v>
      </c>
      <c r="C9" s="8">
        <v>1297801.81</v>
      </c>
      <c r="D9" s="8">
        <f t="shared" ref="D9:D10" si="1">C9-B9</f>
        <v>693415.44000000006</v>
      </c>
      <c r="E9" s="9">
        <v>0</v>
      </c>
    </row>
    <row r="10" spans="1:5" x14ac:dyDescent="0.2">
      <c r="A10" s="7" t="s">
        <v>26</v>
      </c>
      <c r="B10" s="8">
        <v>4632325.16</v>
      </c>
      <c r="C10" s="8">
        <v>3207827.19</v>
      </c>
      <c r="D10" s="8">
        <f t="shared" si="1"/>
        <v>-1424497.9700000002</v>
      </c>
      <c r="E10" s="9">
        <v>0</v>
      </c>
    </row>
    <row r="11" spans="1:5" ht="22.5" x14ac:dyDescent="0.2">
      <c r="A11" s="2" t="s">
        <v>3</v>
      </c>
      <c r="B11" s="3">
        <v>-115527.32</v>
      </c>
      <c r="C11" s="3">
        <v>-172280.86</v>
      </c>
      <c r="D11" s="8">
        <f t="shared" ref="D11:D23" si="2">C11-B11</f>
        <v>-56753.539999999979</v>
      </c>
      <c r="E11" s="9">
        <f t="shared" ref="E11:E45" si="3">C11/B11</f>
        <v>1.491256440467934</v>
      </c>
    </row>
    <row r="12" spans="1:5" ht="12" customHeight="1" x14ac:dyDescent="0.2">
      <c r="A12" s="2" t="s">
        <v>4</v>
      </c>
      <c r="B12" s="3">
        <v>25128760.68</v>
      </c>
      <c r="C12" s="3">
        <v>-2632713.16</v>
      </c>
      <c r="D12" s="8">
        <f t="shared" si="2"/>
        <v>-27761473.84</v>
      </c>
      <c r="E12" s="9">
        <f t="shared" si="3"/>
        <v>-0.10476892169598236</v>
      </c>
    </row>
    <row r="13" spans="1:5" ht="26.25" customHeight="1" x14ac:dyDescent="0.2">
      <c r="A13" s="2" t="s">
        <v>5</v>
      </c>
      <c r="B13" s="3">
        <v>2869457.39</v>
      </c>
      <c r="C13" s="3">
        <v>2280632.5299999998</v>
      </c>
      <c r="D13" s="8">
        <f t="shared" si="2"/>
        <v>-588824.86000000034</v>
      </c>
      <c r="E13" s="9">
        <f t="shared" si="3"/>
        <v>0.79479574708025191</v>
      </c>
    </row>
    <row r="14" spans="1:5" ht="12" customHeight="1" thickBot="1" x14ac:dyDescent="0.25">
      <c r="A14" s="1" t="s">
        <v>16</v>
      </c>
      <c r="B14" s="3">
        <v>4059111.56</v>
      </c>
      <c r="C14" s="3">
        <v>3799247.5</v>
      </c>
      <c r="D14" s="8">
        <f t="shared" si="2"/>
        <v>-259864.06000000006</v>
      </c>
      <c r="E14" s="9">
        <f t="shared" si="3"/>
        <v>0.93598006456368499</v>
      </c>
    </row>
    <row r="15" spans="1:5" ht="24.75" customHeight="1" thickBot="1" x14ac:dyDescent="0.25">
      <c r="A15" s="13" t="s">
        <v>31</v>
      </c>
      <c r="B15" s="14">
        <f>B16+B17+B18+B19+B20+B21+B22+B23</f>
        <v>57289213.609999999</v>
      </c>
      <c r="C15" s="14">
        <f t="shared" ref="C15:D15" si="4">C16+C17+C18+C19+C20+C21+C22+C23</f>
        <v>61422736.050000004</v>
      </c>
      <c r="D15" s="14">
        <f t="shared" si="4"/>
        <v>4133522.4399999967</v>
      </c>
      <c r="E15" s="15">
        <f t="shared" si="3"/>
        <v>1.0721518446411087</v>
      </c>
    </row>
    <row r="16" spans="1:5" ht="23.25" customHeight="1" x14ac:dyDescent="0.2">
      <c r="A16" s="1" t="s">
        <v>17</v>
      </c>
      <c r="B16" s="3">
        <v>10521069.210000001</v>
      </c>
      <c r="C16" s="3">
        <v>17850164.379999999</v>
      </c>
      <c r="D16" s="8">
        <f t="shared" si="2"/>
        <v>7329095.1699999981</v>
      </c>
      <c r="E16" s="9">
        <f t="shared" si="3"/>
        <v>1.6966112496469357</v>
      </c>
    </row>
    <row r="17" spans="1:6" ht="15" customHeight="1" x14ac:dyDescent="0.2">
      <c r="A17" s="1" t="s">
        <v>6</v>
      </c>
      <c r="B17" s="3">
        <v>1591281</v>
      </c>
      <c r="C17" s="3">
        <v>4462246.8600000003</v>
      </c>
      <c r="D17" s="8">
        <f t="shared" si="2"/>
        <v>2870965.8600000003</v>
      </c>
      <c r="E17" s="9">
        <f t="shared" si="3"/>
        <v>2.8041853450144885</v>
      </c>
    </row>
    <row r="18" spans="1:6" x14ac:dyDescent="0.2">
      <c r="A18" s="1" t="s">
        <v>7</v>
      </c>
      <c r="B18" s="3">
        <v>29390233.710000001</v>
      </c>
      <c r="C18" s="3">
        <v>33316603.960000001</v>
      </c>
      <c r="D18" s="8">
        <f t="shared" si="2"/>
        <v>3926370.25</v>
      </c>
      <c r="E18" s="9">
        <f t="shared" si="3"/>
        <v>1.1335943867865215</v>
      </c>
    </row>
    <row r="19" spans="1:6" ht="12.75" customHeight="1" x14ac:dyDescent="0.2">
      <c r="A19" s="1" t="s">
        <v>8</v>
      </c>
      <c r="B19" s="3">
        <v>471616.04</v>
      </c>
      <c r="C19" s="3">
        <v>917310.22</v>
      </c>
      <c r="D19" s="8">
        <f t="shared" si="2"/>
        <v>445694.18</v>
      </c>
      <c r="E19" s="9">
        <f t="shared" si="3"/>
        <v>1.9450360933440687</v>
      </c>
    </row>
    <row r="20" spans="1:6" ht="61.5" customHeight="1" x14ac:dyDescent="0.2">
      <c r="A20" s="1" t="s">
        <v>9</v>
      </c>
      <c r="B20" s="3">
        <v>7528050.6399999997</v>
      </c>
      <c r="C20" s="3">
        <v>1425833.4</v>
      </c>
      <c r="D20" s="8">
        <f t="shared" si="2"/>
        <v>-6102217.2400000002</v>
      </c>
      <c r="E20" s="9">
        <f t="shared" si="3"/>
        <v>0.18940273759901274</v>
      </c>
    </row>
    <row r="21" spans="1:6" ht="22.5" x14ac:dyDescent="0.2">
      <c r="A21" s="1" t="s">
        <v>10</v>
      </c>
      <c r="B21" s="3">
        <v>5652455.0800000001</v>
      </c>
      <c r="C21" s="3">
        <v>1060975.71</v>
      </c>
      <c r="D21" s="8">
        <f t="shared" si="2"/>
        <v>-4591479.37</v>
      </c>
      <c r="E21" s="9">
        <f t="shared" si="3"/>
        <v>0.18770174994473374</v>
      </c>
    </row>
    <row r="22" spans="1:6" x14ac:dyDescent="0.2">
      <c r="A22" s="2" t="s">
        <v>22</v>
      </c>
      <c r="B22" s="3">
        <v>2131576.14</v>
      </c>
      <c r="C22" s="3">
        <v>2431624.14</v>
      </c>
      <c r="D22" s="8">
        <f t="shared" si="2"/>
        <v>300048</v>
      </c>
      <c r="E22" s="9">
        <f t="shared" si="3"/>
        <v>1.1407634446499293</v>
      </c>
    </row>
    <row r="23" spans="1:6" ht="12" thickBot="1" x14ac:dyDescent="0.25">
      <c r="A23" s="10" t="s">
        <v>18</v>
      </c>
      <c r="B23" s="11">
        <v>2931.79</v>
      </c>
      <c r="C23" s="11">
        <v>-42022.62</v>
      </c>
      <c r="D23" s="8">
        <f t="shared" si="2"/>
        <v>-44954.41</v>
      </c>
      <c r="E23" s="9">
        <f t="shared" si="3"/>
        <v>-14.3334345229365</v>
      </c>
    </row>
    <row r="24" spans="1:6" ht="12" thickBot="1" x14ac:dyDescent="0.25">
      <c r="A24" s="13" t="s">
        <v>11</v>
      </c>
      <c r="B24" s="14">
        <f>B25+B27+B28+B29+B30+B33+B32+B31+B26</f>
        <v>449638950.15000004</v>
      </c>
      <c r="C24" s="14">
        <f t="shared" ref="C24:D24" si="5">C25+C27+C28+C29+C30+C33+C32+C31+C26</f>
        <v>582324700.47000003</v>
      </c>
      <c r="D24" s="14">
        <f t="shared" si="5"/>
        <v>132685750.31999998</v>
      </c>
      <c r="E24" s="15">
        <f t="shared" si="3"/>
        <v>1.2950939865768654</v>
      </c>
      <c r="F24" s="4"/>
    </row>
    <row r="25" spans="1:6" x14ac:dyDescent="0.2">
      <c r="A25" s="12" t="s">
        <v>12</v>
      </c>
      <c r="B25" s="8">
        <v>6147000</v>
      </c>
      <c r="C25" s="8">
        <v>7784000</v>
      </c>
      <c r="D25" s="8">
        <f>C25-B25</f>
        <v>1637000</v>
      </c>
      <c r="E25" s="9">
        <f t="shared" si="3"/>
        <v>1.2663087685049619</v>
      </c>
    </row>
    <row r="26" spans="1:6" ht="22.5" x14ac:dyDescent="0.2">
      <c r="A26" s="12" t="s">
        <v>32</v>
      </c>
      <c r="B26" s="8">
        <v>0</v>
      </c>
      <c r="C26" s="8">
        <v>10889900</v>
      </c>
      <c r="D26" s="8">
        <f>C26-B26</f>
        <v>10889900</v>
      </c>
      <c r="E26" s="9" t="e">
        <f t="shared" si="3"/>
        <v>#DIV/0!</v>
      </c>
    </row>
    <row r="27" spans="1:6" ht="22.5" x14ac:dyDescent="0.2">
      <c r="A27" s="1" t="s">
        <v>13</v>
      </c>
      <c r="B27" s="3">
        <v>80986683.069999993</v>
      </c>
      <c r="C27" s="3">
        <v>185802460.66999999</v>
      </c>
      <c r="D27" s="8">
        <f t="shared" ref="D27:D33" si="6">C27-B27</f>
        <v>104815777.59999999</v>
      </c>
      <c r="E27" s="9">
        <f t="shared" si="3"/>
        <v>2.2942347263364717</v>
      </c>
    </row>
    <row r="28" spans="1:6" x14ac:dyDescent="0.2">
      <c r="A28" s="1" t="s">
        <v>14</v>
      </c>
      <c r="B28" s="3">
        <v>331507536.10000002</v>
      </c>
      <c r="C28" s="3">
        <v>350370428.37</v>
      </c>
      <c r="D28" s="8">
        <f t="shared" si="6"/>
        <v>18862892.269999981</v>
      </c>
      <c r="E28" s="9">
        <f t="shared" si="3"/>
        <v>1.0569003422724905</v>
      </c>
    </row>
    <row r="29" spans="1:6" x14ac:dyDescent="0.2">
      <c r="A29" s="1" t="s">
        <v>15</v>
      </c>
      <c r="B29" s="3">
        <v>31372502.539999999</v>
      </c>
      <c r="C29" s="3">
        <v>27105983.370000001</v>
      </c>
      <c r="D29" s="8">
        <f t="shared" si="6"/>
        <v>-4266519.1699999981</v>
      </c>
      <c r="E29" s="9">
        <f t="shared" si="3"/>
        <v>0.8640044999738169</v>
      </c>
    </row>
    <row r="30" spans="1:6" x14ac:dyDescent="0.2">
      <c r="A30" s="1" t="s">
        <v>19</v>
      </c>
      <c r="B30" s="3">
        <v>709720</v>
      </c>
      <c r="C30" s="3">
        <v>1164325</v>
      </c>
      <c r="D30" s="8">
        <f t="shared" si="6"/>
        <v>454605</v>
      </c>
      <c r="E30" s="9">
        <f t="shared" si="3"/>
        <v>1.6405413402468578</v>
      </c>
    </row>
    <row r="31" spans="1:6" ht="67.5" x14ac:dyDescent="0.2">
      <c r="A31" s="1" t="s">
        <v>29</v>
      </c>
      <c r="B31" s="3">
        <v>0</v>
      </c>
      <c r="C31" s="3">
        <v>0</v>
      </c>
      <c r="D31" s="8">
        <f t="shared" si="6"/>
        <v>0</v>
      </c>
      <c r="E31" s="9" t="e">
        <f t="shared" si="3"/>
        <v>#DIV/0!</v>
      </c>
    </row>
    <row r="32" spans="1:6" ht="45" x14ac:dyDescent="0.2">
      <c r="A32" s="2" t="s">
        <v>23</v>
      </c>
      <c r="B32" s="3">
        <v>2313492.34</v>
      </c>
      <c r="C32" s="3">
        <v>133318.45000000001</v>
      </c>
      <c r="D32" s="8">
        <f t="shared" si="6"/>
        <v>-2180173.8899999997</v>
      </c>
      <c r="E32" s="9">
        <f t="shared" si="3"/>
        <v>5.7626492940970803E-2</v>
      </c>
    </row>
    <row r="33" spans="1:5" ht="23.25" thickBot="1" x14ac:dyDescent="0.25">
      <c r="A33" s="10" t="s">
        <v>20</v>
      </c>
      <c r="B33" s="11">
        <v>-3397983.9</v>
      </c>
      <c r="C33" s="11">
        <v>-925715.39</v>
      </c>
      <c r="D33" s="8">
        <f t="shared" si="6"/>
        <v>2472268.5099999998</v>
      </c>
      <c r="E33" s="9">
        <f t="shared" si="3"/>
        <v>0.27243077579031499</v>
      </c>
    </row>
    <row r="34" spans="1:5" ht="12" thickBot="1" x14ac:dyDescent="0.25">
      <c r="A34" s="13" t="s">
        <v>21</v>
      </c>
      <c r="B34" s="14">
        <f>B6+B24</f>
        <v>758949869.16000009</v>
      </c>
      <c r="C34" s="14">
        <f>C6+C24</f>
        <v>902509569.02999997</v>
      </c>
      <c r="D34" s="14">
        <f>C34-B34</f>
        <v>143559699.86999989</v>
      </c>
      <c r="E34" s="15">
        <f t="shared" si="3"/>
        <v>1.1891557080428654</v>
      </c>
    </row>
    <row r="35" spans="1:5" hidden="1" x14ac:dyDescent="0.2">
      <c r="A35" s="12"/>
      <c r="B35" s="12"/>
      <c r="C35" s="12"/>
      <c r="D35" s="12"/>
      <c r="E35" s="9" t="e">
        <f t="shared" si="3"/>
        <v>#DIV/0!</v>
      </c>
    </row>
    <row r="36" spans="1:5" hidden="1" x14ac:dyDescent="0.2">
      <c r="A36" s="1"/>
      <c r="B36" s="1"/>
      <c r="C36" s="1"/>
      <c r="D36" s="1"/>
      <c r="E36" s="5" t="e">
        <f t="shared" si="3"/>
        <v>#DIV/0!</v>
      </c>
    </row>
    <row r="37" spans="1:5" hidden="1" x14ac:dyDescent="0.2">
      <c r="A37" s="1"/>
      <c r="B37" s="1"/>
      <c r="C37" s="1"/>
      <c r="D37" s="1"/>
      <c r="E37" s="5" t="e">
        <f t="shared" si="3"/>
        <v>#DIV/0!</v>
      </c>
    </row>
    <row r="38" spans="1:5" hidden="1" x14ac:dyDescent="0.2">
      <c r="A38" s="1"/>
      <c r="B38" s="1"/>
      <c r="C38" s="1"/>
      <c r="D38" s="1"/>
      <c r="E38" s="5" t="e">
        <f t="shared" si="3"/>
        <v>#DIV/0!</v>
      </c>
    </row>
    <row r="39" spans="1:5" hidden="1" x14ac:dyDescent="0.2">
      <c r="A39" s="1"/>
      <c r="B39" s="1"/>
      <c r="C39" s="1"/>
      <c r="D39" s="1"/>
      <c r="E39" s="5" t="e">
        <f t="shared" si="3"/>
        <v>#DIV/0!</v>
      </c>
    </row>
    <row r="40" spans="1:5" hidden="1" x14ac:dyDescent="0.2">
      <c r="A40" s="1"/>
      <c r="B40" s="1"/>
      <c r="C40" s="1"/>
      <c r="D40" s="1"/>
      <c r="E40" s="5" t="e">
        <f t="shared" si="3"/>
        <v>#DIV/0!</v>
      </c>
    </row>
    <row r="41" spans="1:5" hidden="1" x14ac:dyDescent="0.2">
      <c r="A41" s="1"/>
      <c r="B41" s="1"/>
      <c r="C41" s="1"/>
      <c r="D41" s="1"/>
      <c r="E41" s="5" t="e">
        <f t="shared" si="3"/>
        <v>#DIV/0!</v>
      </c>
    </row>
    <row r="42" spans="1:5" hidden="1" x14ac:dyDescent="0.2">
      <c r="A42" s="1"/>
      <c r="B42" s="1"/>
      <c r="C42" s="1"/>
      <c r="D42" s="1"/>
      <c r="E42" s="5" t="e">
        <f t="shared" si="3"/>
        <v>#DIV/0!</v>
      </c>
    </row>
    <row r="43" spans="1:5" hidden="1" x14ac:dyDescent="0.2">
      <c r="A43" s="1"/>
      <c r="B43" s="1"/>
      <c r="C43" s="1"/>
      <c r="D43" s="1"/>
      <c r="E43" s="5" t="e">
        <f t="shared" si="3"/>
        <v>#DIV/0!</v>
      </c>
    </row>
    <row r="44" spans="1:5" hidden="1" x14ac:dyDescent="0.2">
      <c r="A44" s="1"/>
      <c r="B44" s="1"/>
      <c r="C44" s="1"/>
      <c r="D44" s="1"/>
      <c r="E44" s="5" t="e">
        <f t="shared" si="3"/>
        <v>#DIV/0!</v>
      </c>
    </row>
    <row r="45" spans="1:5" hidden="1" x14ac:dyDescent="0.2">
      <c r="A45" s="1"/>
      <c r="B45" s="1"/>
      <c r="C45" s="1"/>
      <c r="D45" s="1"/>
      <c r="E45" s="5" t="e">
        <f t="shared" si="3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01.10.22 с 01.10.23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2023-09-07T07:40:45Z</cp:lastPrinted>
  <dcterms:created xsi:type="dcterms:W3CDTF">2022-05-31T17:52:00Z</dcterms:created>
  <dcterms:modified xsi:type="dcterms:W3CDTF">2023-10-04T11:45:22Z</dcterms:modified>
</cp:coreProperties>
</file>