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302"/>
  </bookViews>
  <sheets>
    <sheet name="Сравнение 01.07.20 с 01.07.21" sheetId="3" r:id="rId1"/>
  </sheets>
  <calcPr calcId="145621" refMode="R1C1"/>
</workbook>
</file>

<file path=xl/calcChain.xml><?xml version="1.0" encoding="utf-8"?>
<calcChain xmlns="http://schemas.openxmlformats.org/spreadsheetml/2006/main">
  <c r="C19" i="3" l="1"/>
  <c r="C5" i="3"/>
  <c r="C27" i="3" s="1"/>
  <c r="D21" i="3" l="1"/>
  <c r="D22" i="3"/>
  <c r="D23" i="3"/>
  <c r="D24" i="3"/>
  <c r="D25" i="3"/>
  <c r="D26" i="3"/>
  <c r="D20" i="3"/>
  <c r="D7" i="3"/>
  <c r="D8" i="3"/>
  <c r="D9" i="3"/>
  <c r="D10" i="3"/>
  <c r="D11" i="3"/>
  <c r="D12" i="3"/>
  <c r="D13" i="3"/>
  <c r="D14" i="3"/>
  <c r="D15" i="3"/>
  <c r="D16" i="3"/>
  <c r="D17" i="3"/>
  <c r="D18" i="3"/>
  <c r="D6" i="3"/>
  <c r="E6" i="3" l="1"/>
  <c r="E7" i="3"/>
  <c r="E8" i="3"/>
  <c r="E9" i="3"/>
  <c r="E10" i="3"/>
  <c r="E11" i="3"/>
  <c r="E12" i="3"/>
  <c r="E13" i="3"/>
  <c r="E15" i="3"/>
  <c r="E17" i="3"/>
  <c r="E20" i="3"/>
  <c r="E21" i="3"/>
  <c r="E22" i="3"/>
  <c r="E23" i="3"/>
  <c r="E28" i="3"/>
  <c r="E29" i="3"/>
  <c r="E30" i="3"/>
  <c r="E31" i="3"/>
  <c r="E32" i="3"/>
  <c r="E33" i="3"/>
  <c r="E34" i="3"/>
  <c r="E35" i="3"/>
  <c r="E36" i="3"/>
  <c r="E37" i="3"/>
  <c r="E38" i="3"/>
  <c r="B5" i="3"/>
  <c r="B19" i="3"/>
  <c r="E19" i="3" l="1"/>
  <c r="D19" i="3"/>
  <c r="E5" i="3"/>
  <c r="D5" i="3"/>
  <c r="B27" i="3"/>
  <c r="E27" i="3" l="1"/>
  <c r="D27" i="3"/>
</calcChain>
</file>

<file path=xl/sharedStrings.xml><?xml version="1.0" encoding="utf-8"?>
<sst xmlns="http://schemas.openxmlformats.org/spreadsheetml/2006/main" count="30" uniqueCount="30">
  <si>
    <t>Наименование показателя</t>
  </si>
  <si>
    <t>НАЛОГОВЫЕ И НЕНАЛОГОВЫЕ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</si>
  <si>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</si>
  <si>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</si>
  <si>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</si>
  <si>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</si>
  <si>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Плата за негативное воздействие на окружающую среду</t>
  </si>
  <si>
    <t>Доходы от оказания платных услуг (работ)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</si>
  <si>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</si>
  <si>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</si>
  <si>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</si>
  <si>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</si>
  <si>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</si>
  <si>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</si>
  <si>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</si>
  <si>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</si>
  <si>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</si>
  <si>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</si>
  <si>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</si>
  <si>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</si>
  <si>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</si>
  <si>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ИТОГО</t>
  </si>
  <si>
    <t>Штрафы, санкции, возмещение ущерба</t>
  </si>
  <si>
    <t xml:space="preserve">Доходы бюджетов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   </t>
  </si>
  <si>
    <t xml:space="preserve">Отклонение, % </t>
  </si>
  <si>
    <t>Отклонение, рублей</t>
  </si>
  <si>
    <t>на 01 июля 2021 года</t>
  </si>
  <si>
    <t>Исполнение на 01.07.2020 года</t>
  </si>
  <si>
    <t>Исполнение на 01.07.2021</t>
  </si>
  <si>
    <t>СВЕДЕНИЯ ОБ ИСПОЛНЕНИИ БЮДЖЕТА КОНДОПОЖСКОГО МУНИЦИПАЛЬНОГО РАЙОНА ПО ДОХОДАМ 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</si>
</sst>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0" xfId="0" applyNumberFormat="1"/>
    <xf numFmtId="10" fontId="0" fillId="0" borderId="1" xfId="0" applyNumberForma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4" fontId="0" fillId="0" borderId="4" xfId="0" applyNumberFormat="1" applyBorder="1" applyAlignment="1">
      <alignment wrapText="1"/>
    </xf>
    <xf numFmtId="10" fontId="0" fillId="0" borderId="4" xfId="0" applyNumberFormat="1" applyBorder="1" applyAlignment="1">
      <alignment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10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2" fillId="2" borderId="2" xfId="0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10" fontId="2" fillId="2" borderId="2" xfId="0" applyNumberFormat="1" applyFont="1" applyFill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J11" sqref="J11"/>
    </sheetView>
  </sheetViews>
  <sheetFormatPr defaultRowHeight="11.25" x14ac:dyDescent="0.2"/>
  <cols>
    <col min="1" max="1" width="63.33203125" customWidth="1"/>
    <col min="2" max="2" width="19.1640625" customWidth="1"/>
    <col min="3" max="3" width="18" customWidth="1"/>
    <col min="4" max="4" width="16.1640625" customWidth="1"/>
    <col min="5" max="5" width="14.83203125" customWidth="1"/>
    <col min="6" max="6" width="11.6640625" bestFit="1" customWidth="1"/>
  </cols>
  <sheetData>
    <row r="1" spans="1:5" ht="39" customHeight="1" x14ac:dyDescent="0.2">
      <c r="A1" s="18" t="s">
        <v>29</v>
      </c>
      <c r="B1" s="18"/>
      <c r="C1" s="18"/>
      <c r="D1" s="18"/>
      <c r="E1" s="18"/>
    </row>
    <row r="2" spans="1:5" x14ac:dyDescent="0.2">
      <c r="A2" s="19" t="s">
        <v>26</v>
      </c>
      <c r="B2" s="19"/>
      <c r="C2" s="19"/>
      <c r="D2" s="19"/>
      <c r="E2" s="19"/>
    </row>
    <row r="4" spans="1:5" ht="39.75" customHeight="1" thickBot="1" x14ac:dyDescent="0.25">
      <c r="A4" s="6" t="s">
        <v>0</v>
      </c>
      <c r="B4" s="6" t="s">
        <v>27</v>
      </c>
      <c r="C4" s="6" t="s">
        <v>28</v>
      </c>
      <c r="D4" s="17" t="s">
        <v>25</v>
      </c>
      <c r="E4" s="17" t="s">
        <v>24</v>
      </c>
    </row>
    <row r="5" spans="1:5" ht="15.75" customHeight="1" thickBot="1" x14ac:dyDescent="0.25">
      <c r="A5" s="14" t="s">
        <v>1</v>
      </c>
      <c r="B5" s="15">
        <f>B6+B7+B10+B11+B12+B13+B14+B15+B16+B18+B8+B9+B17</f>
        <v>194332152.26000002</v>
      </c>
      <c r="C5" s="15">
        <f>C6+C7+C10+C11+C12+C13+C14+C15+C16+C18+C8+C9+C17</f>
        <v>186830496.83999997</v>
      </c>
      <c r="D5" s="15">
        <f>C5-B5</f>
        <v>-7501655.4200000465</v>
      </c>
      <c r="E5" s="16">
        <f>C5/B5</f>
        <v>0.96139776494646412</v>
      </c>
    </row>
    <row r="6" spans="1:5" x14ac:dyDescent="0.2">
      <c r="A6" s="7" t="s">
        <v>2</v>
      </c>
      <c r="B6" s="8">
        <v>112303395.91</v>
      </c>
      <c r="C6" s="8">
        <v>128188288.53</v>
      </c>
      <c r="D6" s="8">
        <f>C6-B6</f>
        <v>15884892.620000005</v>
      </c>
      <c r="E6" s="9">
        <f t="shared" ref="E6:E38" si="0">C6/B6</f>
        <v>1.1414462358086674</v>
      </c>
    </row>
    <row r="7" spans="1:5" ht="22.5" x14ac:dyDescent="0.2">
      <c r="A7" s="2" t="s">
        <v>3</v>
      </c>
      <c r="B7" s="3">
        <v>7753527.3499999996</v>
      </c>
      <c r="C7" s="3">
        <v>4214290.5999999996</v>
      </c>
      <c r="D7" s="8">
        <f t="shared" ref="D7:D18" si="1">C7-B7</f>
        <v>-3539236.75</v>
      </c>
      <c r="E7" s="5">
        <f t="shared" si="0"/>
        <v>0.54353204802972677</v>
      </c>
    </row>
    <row r="8" spans="1:5" ht="12" customHeight="1" x14ac:dyDescent="0.2">
      <c r="A8" s="2" t="s">
        <v>4</v>
      </c>
      <c r="B8" s="3">
        <v>10901.65</v>
      </c>
      <c r="C8" s="3">
        <v>3216321.26</v>
      </c>
      <c r="D8" s="8">
        <f t="shared" si="1"/>
        <v>3205419.61</v>
      </c>
      <c r="E8" s="5">
        <f t="shared" si="0"/>
        <v>295.03068434594763</v>
      </c>
    </row>
    <row r="9" spans="1:5" ht="26.25" customHeight="1" x14ac:dyDescent="0.2">
      <c r="A9" s="2" t="s">
        <v>5</v>
      </c>
      <c r="B9" s="3">
        <v>656844.4</v>
      </c>
      <c r="C9" s="3">
        <v>1836856.6</v>
      </c>
      <c r="D9" s="8">
        <f t="shared" si="1"/>
        <v>1180012.2000000002</v>
      </c>
      <c r="E9" s="5">
        <f t="shared" si="0"/>
        <v>2.7964866565049502</v>
      </c>
    </row>
    <row r="10" spans="1:5" ht="12" customHeight="1" x14ac:dyDescent="0.2">
      <c r="A10" s="1" t="s">
        <v>16</v>
      </c>
      <c r="B10" s="3">
        <v>2424734.16</v>
      </c>
      <c r="C10" s="3">
        <v>2295156.67</v>
      </c>
      <c r="D10" s="8">
        <f t="shared" si="1"/>
        <v>-129577.49000000022</v>
      </c>
      <c r="E10" s="5">
        <f t="shared" si="0"/>
        <v>0.94656012517264976</v>
      </c>
    </row>
    <row r="11" spans="1:5" ht="23.25" customHeight="1" x14ac:dyDescent="0.2">
      <c r="A11" s="1" t="s">
        <v>17</v>
      </c>
      <c r="B11" s="3">
        <v>5729947.5199999996</v>
      </c>
      <c r="C11" s="3">
        <v>9275773.0500000007</v>
      </c>
      <c r="D11" s="8">
        <f t="shared" si="1"/>
        <v>3545825.5300000012</v>
      </c>
      <c r="E11" s="5">
        <f t="shared" si="0"/>
        <v>1.6188233867105299</v>
      </c>
    </row>
    <row r="12" spans="1:5" ht="15" customHeight="1" x14ac:dyDescent="0.2">
      <c r="A12" s="1" t="s">
        <v>6</v>
      </c>
      <c r="B12" s="3">
        <v>41879135.829999998</v>
      </c>
      <c r="C12" s="3">
        <v>3973084.77</v>
      </c>
      <c r="D12" s="8">
        <f t="shared" si="1"/>
        <v>-37906051.059999995</v>
      </c>
      <c r="E12" s="5">
        <f t="shared" si="0"/>
        <v>9.4870266333286948E-2</v>
      </c>
    </row>
    <row r="13" spans="1:5" x14ac:dyDescent="0.2">
      <c r="A13" s="1" t="s">
        <v>7</v>
      </c>
      <c r="B13" s="3">
        <v>16097147.58</v>
      </c>
      <c r="C13" s="3">
        <v>23462881.219999999</v>
      </c>
      <c r="D13" s="8">
        <f t="shared" si="1"/>
        <v>7365733.6399999987</v>
      </c>
      <c r="E13" s="5">
        <f t="shared" si="0"/>
        <v>1.4575800528257317</v>
      </c>
    </row>
    <row r="14" spans="1:5" ht="12.75" customHeight="1" x14ac:dyDescent="0.2">
      <c r="A14" s="1" t="s">
        <v>8</v>
      </c>
      <c r="B14" s="3">
        <v>161534.82999999999</v>
      </c>
      <c r="C14" s="3">
        <v>78239.03</v>
      </c>
      <c r="D14" s="8">
        <f t="shared" si="1"/>
        <v>-83295.799999999988</v>
      </c>
      <c r="E14" s="5">
        <v>0</v>
      </c>
    </row>
    <row r="15" spans="1:5" ht="61.5" customHeight="1" x14ac:dyDescent="0.2">
      <c r="A15" s="1" t="s">
        <v>9</v>
      </c>
      <c r="B15" s="3">
        <v>3406354.24</v>
      </c>
      <c r="C15" s="3">
        <v>7168669.8700000001</v>
      </c>
      <c r="D15" s="8">
        <f t="shared" si="1"/>
        <v>3762315.63</v>
      </c>
      <c r="E15" s="5">
        <f t="shared" si="0"/>
        <v>2.1044992284771884</v>
      </c>
    </row>
    <row r="16" spans="1:5" ht="22.5" x14ac:dyDescent="0.2">
      <c r="A16" s="1" t="s">
        <v>10</v>
      </c>
      <c r="B16" s="3">
        <v>304059.53000000003</v>
      </c>
      <c r="C16" s="3">
        <v>1057440.56</v>
      </c>
      <c r="D16" s="8">
        <f t="shared" si="1"/>
        <v>753381.03</v>
      </c>
      <c r="E16" s="5">
        <v>0</v>
      </c>
    </row>
    <row r="17" spans="1:6" x14ac:dyDescent="0.2">
      <c r="A17" s="2" t="s">
        <v>22</v>
      </c>
      <c r="B17" s="3">
        <v>3604569.26</v>
      </c>
      <c r="C17" s="3">
        <v>2062982.26</v>
      </c>
      <c r="D17" s="8">
        <f t="shared" si="1"/>
        <v>-1541586.9999999998</v>
      </c>
      <c r="E17" s="5">
        <f t="shared" si="0"/>
        <v>0.57232421163132263</v>
      </c>
    </row>
    <row r="18" spans="1:6" ht="12" thickBot="1" x14ac:dyDescent="0.25">
      <c r="A18" s="10" t="s">
        <v>18</v>
      </c>
      <c r="B18" s="11">
        <v>0</v>
      </c>
      <c r="C18" s="11">
        <v>512.41999999999996</v>
      </c>
      <c r="D18" s="8">
        <f t="shared" si="1"/>
        <v>512.41999999999996</v>
      </c>
      <c r="E18" s="12">
        <v>0</v>
      </c>
    </row>
    <row r="19" spans="1:6" ht="12" thickBot="1" x14ac:dyDescent="0.25">
      <c r="A19" s="14" t="s">
        <v>11</v>
      </c>
      <c r="B19" s="15">
        <f>B20+B21+B22+B23+B24+B26</f>
        <v>381030906.13999999</v>
      </c>
      <c r="C19" s="15">
        <f>C20+C21+C22+C23+C24+C26+C25</f>
        <v>386769718.37999994</v>
      </c>
      <c r="D19" s="15">
        <f>C19-B19</f>
        <v>5738812.2399999499</v>
      </c>
      <c r="E19" s="16">
        <f t="shared" si="0"/>
        <v>1.0150612775696766</v>
      </c>
      <c r="F19" s="4"/>
    </row>
    <row r="20" spans="1:6" x14ac:dyDescent="0.2">
      <c r="A20" s="13" t="s">
        <v>12</v>
      </c>
      <c r="B20" s="8">
        <v>3143000</v>
      </c>
      <c r="C20" s="8">
        <v>13938300</v>
      </c>
      <c r="D20" s="8">
        <f>C20-B20</f>
        <v>10795300</v>
      </c>
      <c r="E20" s="9">
        <f t="shared" si="0"/>
        <v>4.4347120585427939</v>
      </c>
    </row>
    <row r="21" spans="1:6" ht="22.5" x14ac:dyDescent="0.2">
      <c r="A21" s="1" t="s">
        <v>13</v>
      </c>
      <c r="B21" s="3">
        <v>46650453.140000001</v>
      </c>
      <c r="C21" s="3">
        <v>93985152.409999996</v>
      </c>
      <c r="D21" s="8">
        <f t="shared" ref="D21:D26" si="2">C21-B21</f>
        <v>47334699.269999996</v>
      </c>
      <c r="E21" s="5">
        <f t="shared" si="0"/>
        <v>2.0146675130452976</v>
      </c>
    </row>
    <row r="22" spans="1:6" x14ac:dyDescent="0.2">
      <c r="A22" s="1" t="s">
        <v>14</v>
      </c>
      <c r="B22" s="3">
        <v>280390082.06999999</v>
      </c>
      <c r="C22" s="3">
        <v>262140429.36000001</v>
      </c>
      <c r="D22" s="8">
        <f t="shared" si="2"/>
        <v>-18249652.709999979</v>
      </c>
      <c r="E22" s="5">
        <f t="shared" si="0"/>
        <v>0.93491334438340112</v>
      </c>
    </row>
    <row r="23" spans="1:6" x14ac:dyDescent="0.2">
      <c r="A23" s="1" t="s">
        <v>15</v>
      </c>
      <c r="B23" s="3">
        <v>50263569.020000003</v>
      </c>
      <c r="C23" s="3">
        <v>14367672.9</v>
      </c>
      <c r="D23" s="8">
        <f t="shared" si="2"/>
        <v>-35895896.120000005</v>
      </c>
      <c r="E23" s="5">
        <f t="shared" si="0"/>
        <v>0.28584665156354228</v>
      </c>
    </row>
    <row r="24" spans="1:6" x14ac:dyDescent="0.2">
      <c r="A24" s="1" t="s">
        <v>19</v>
      </c>
      <c r="B24" s="3">
        <v>901061</v>
      </c>
      <c r="C24" s="3">
        <v>2395629.81</v>
      </c>
      <c r="D24" s="8">
        <f t="shared" si="2"/>
        <v>1494568.81</v>
      </c>
      <c r="E24" s="5">
        <v>0</v>
      </c>
    </row>
    <row r="25" spans="1:6" ht="45" x14ac:dyDescent="0.2">
      <c r="A25" s="2" t="s">
        <v>23</v>
      </c>
      <c r="B25" s="3">
        <v>0</v>
      </c>
      <c r="C25" s="3">
        <v>1238038.71</v>
      </c>
      <c r="D25" s="8">
        <f t="shared" si="2"/>
        <v>1238038.71</v>
      </c>
      <c r="E25" s="5">
        <v>0</v>
      </c>
    </row>
    <row r="26" spans="1:6" ht="23.25" thickBot="1" x14ac:dyDescent="0.25">
      <c r="A26" s="10" t="s">
        <v>20</v>
      </c>
      <c r="B26" s="11">
        <v>-317259.09000000003</v>
      </c>
      <c r="C26" s="11">
        <v>-1295504.81</v>
      </c>
      <c r="D26" s="8">
        <f t="shared" si="2"/>
        <v>-978245.72</v>
      </c>
      <c r="E26" s="12">
        <v>0</v>
      </c>
    </row>
    <row r="27" spans="1:6" ht="12" thickBot="1" x14ac:dyDescent="0.25">
      <c r="A27" s="14" t="s">
        <v>21</v>
      </c>
      <c r="B27" s="15">
        <f>B5+B19</f>
        <v>575363058.39999998</v>
      </c>
      <c r="C27" s="15">
        <f>C5+C19</f>
        <v>573600215.21999991</v>
      </c>
      <c r="D27" s="15">
        <f>C27-B27</f>
        <v>-1762843.1800000668</v>
      </c>
      <c r="E27" s="16">
        <f t="shared" si="0"/>
        <v>0.99693612032565615</v>
      </c>
    </row>
    <row r="28" spans="1:6" hidden="1" x14ac:dyDescent="0.2">
      <c r="A28" s="13"/>
      <c r="B28" s="13"/>
      <c r="C28" s="13"/>
      <c r="D28" s="13"/>
      <c r="E28" s="9" t="e">
        <f t="shared" si="0"/>
        <v>#DIV/0!</v>
      </c>
    </row>
    <row r="29" spans="1:6" hidden="1" x14ac:dyDescent="0.2">
      <c r="A29" s="1"/>
      <c r="B29" s="1"/>
      <c r="C29" s="1"/>
      <c r="D29" s="1"/>
      <c r="E29" s="5" t="e">
        <f t="shared" si="0"/>
        <v>#DIV/0!</v>
      </c>
    </row>
    <row r="30" spans="1:6" hidden="1" x14ac:dyDescent="0.2">
      <c r="A30" s="1"/>
      <c r="B30" s="1"/>
      <c r="C30" s="1"/>
      <c r="D30" s="1"/>
      <c r="E30" s="5" t="e">
        <f t="shared" si="0"/>
        <v>#DIV/0!</v>
      </c>
    </row>
    <row r="31" spans="1:6" hidden="1" x14ac:dyDescent="0.2">
      <c r="A31" s="1"/>
      <c r="B31" s="1"/>
      <c r="C31" s="1"/>
      <c r="D31" s="1"/>
      <c r="E31" s="5" t="e">
        <f t="shared" si="0"/>
        <v>#DIV/0!</v>
      </c>
    </row>
    <row r="32" spans="1:6" hidden="1" x14ac:dyDescent="0.2">
      <c r="A32" s="1"/>
      <c r="B32" s="1"/>
      <c r="C32" s="1"/>
      <c r="D32" s="1"/>
      <c r="E32" s="5" t="e">
        <f t="shared" si="0"/>
        <v>#DIV/0!</v>
      </c>
    </row>
    <row r="33" spans="1:5" hidden="1" x14ac:dyDescent="0.2">
      <c r="A33" s="1"/>
      <c r="B33" s="1"/>
      <c r="C33" s="1"/>
      <c r="D33" s="1"/>
      <c r="E33" s="5" t="e">
        <f t="shared" si="0"/>
        <v>#DIV/0!</v>
      </c>
    </row>
    <row r="34" spans="1:5" hidden="1" x14ac:dyDescent="0.2">
      <c r="A34" s="1"/>
      <c r="B34" s="1"/>
      <c r="C34" s="1"/>
      <c r="D34" s="1"/>
      <c r="E34" s="5" t="e">
        <f t="shared" si="0"/>
        <v>#DIV/0!</v>
      </c>
    </row>
    <row r="35" spans="1:5" hidden="1" x14ac:dyDescent="0.2">
      <c r="A35" s="1"/>
      <c r="B35" s="1"/>
      <c r="C35" s="1"/>
      <c r="D35" s="1"/>
      <c r="E35" s="5" t="e">
        <f t="shared" si="0"/>
        <v>#DIV/0!</v>
      </c>
    </row>
    <row r="36" spans="1:5" hidden="1" x14ac:dyDescent="0.2">
      <c r="A36" s="1"/>
      <c r="B36" s="1"/>
      <c r="C36" s="1"/>
      <c r="D36" s="1"/>
      <c r="E36" s="5" t="e">
        <f t="shared" si="0"/>
        <v>#DIV/0!</v>
      </c>
    </row>
    <row r="37" spans="1:5" hidden="1" x14ac:dyDescent="0.2">
      <c r="A37" s="1"/>
      <c r="B37" s="1"/>
      <c r="C37" s="1"/>
      <c r="D37" s="1"/>
      <c r="E37" s="5" t="e">
        <f t="shared" si="0"/>
        <v>#DIV/0!</v>
      </c>
    </row>
    <row r="38" spans="1:5" hidden="1" x14ac:dyDescent="0.2">
      <c r="A38" s="1"/>
      <c r="B38" s="1"/>
      <c r="C38" s="1"/>
      <c r="D38" s="1"/>
      <c r="E38" s="5" t="e">
        <f t="shared" si="0"/>
        <v>#DIV/0!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Сравнение 01.07.20 с 01.07.21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Анна Маслякова</cp:lastModifiedBy>
  <cp:lastPrinted>2021-09-24T07:18:04Z</cp:lastPrinted>
  <dcterms:modified xsi:type="dcterms:W3CDTF">2021-09-24T13:00:59Z</dcterms:modified>
</cp:coreProperties>
</file>