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302"/>
  </bookViews>
  <sheets>
    <sheet name="Сравнение 01.04.20 с 01.04.21" sheetId="3" r:id="rId1"/>
  </sheets>
  <calcPr calcId="145621" refMode="R1C1"/>
</workbook>
</file>

<file path=xl/calcChain.xml><?xml version="1.0" encoding="utf-8"?>
<calcChain xmlns="http://schemas.openxmlformats.org/spreadsheetml/2006/main">
  <c r="D27" i="3" l="1"/>
  <c r="D21" i="3"/>
  <c r="D22" i="3"/>
  <c r="D23" i="3"/>
  <c r="D24" i="3"/>
  <c r="D25" i="3"/>
  <c r="D26" i="3"/>
  <c r="D20" i="3"/>
  <c r="D19" i="3"/>
  <c r="D7" i="3"/>
  <c r="D8" i="3"/>
  <c r="D9" i="3"/>
  <c r="D10" i="3"/>
  <c r="D11" i="3"/>
  <c r="D12" i="3"/>
  <c r="D13" i="3"/>
  <c r="D14" i="3"/>
  <c r="D15" i="3"/>
  <c r="D16" i="3"/>
  <c r="D17" i="3"/>
  <c r="D18" i="3"/>
  <c r="D6" i="3"/>
  <c r="D5" i="3"/>
  <c r="E6" i="3" l="1"/>
  <c r="E7" i="3"/>
  <c r="E8" i="3"/>
  <c r="E9" i="3"/>
  <c r="E10" i="3"/>
  <c r="E11" i="3"/>
  <c r="E12" i="3"/>
  <c r="E13" i="3"/>
  <c r="E15" i="3"/>
  <c r="E17" i="3"/>
  <c r="E20" i="3"/>
  <c r="E21" i="3"/>
  <c r="E22" i="3"/>
  <c r="E23" i="3"/>
  <c r="E28" i="3"/>
  <c r="E29" i="3"/>
  <c r="E30" i="3"/>
  <c r="E31" i="3"/>
  <c r="E32" i="3"/>
  <c r="E33" i="3"/>
  <c r="E34" i="3"/>
  <c r="E35" i="3"/>
  <c r="E36" i="3"/>
  <c r="E37" i="3"/>
  <c r="E38" i="3"/>
  <c r="C19" i="3"/>
  <c r="C27" i="3"/>
  <c r="C5" i="3"/>
  <c r="B5" i="3"/>
  <c r="E5" i="3" s="1"/>
  <c r="B19" i="3"/>
  <c r="E19" i="3" s="1"/>
  <c r="B27" i="3" l="1"/>
  <c r="E27" i="3" s="1"/>
</calcChain>
</file>

<file path=xl/sharedStrings.xml><?xml version="1.0" encoding="utf-8"?>
<sst xmlns="http://schemas.openxmlformats.org/spreadsheetml/2006/main" count="30" uniqueCount="30">
  <si>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</si>
  <si>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</si>
  <si>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</si>
  <si>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</si>
  <si>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</si>
  <si>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</si>
  <si>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</si>
  <si>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</si>
  <si>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</si>
  <si>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</si>
  <si>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</si>
  <si>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</si>
  <si>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</si>
  <si>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</si>
  <si>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</si>
  <si>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</si>
  <si>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на 01 апреля 2021 года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</si>
  <si>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</si>
  <si>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</si>
  <si>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</si>
  <si>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</si>
  <si>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</si>
  <si>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</si>
  <si>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</si>
  <si>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</si>
  <si>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Исполнение на 01.04.2021</t>
  </si>
  <si>
    <t>Исполнение на 01.04.2020 года</t>
  </si>
  <si>
    <t xml:space="preserve">Отклонение, % </t>
  </si>
  <si>
    <t>Отклонение, рублей</t>
  </si>
  <si>
    <t>СВЕДЕНИЯ ОБ ИСПОЛНЕНИИ БЮДЖЕТА КОНДОПОЖСКОГО МУНИЦИПАЛЬНОГО РАЙОНА ПО ДОХОДАМ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</si>
</sst>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J7" sqref="J7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29</v>
      </c>
      <c r="B1" s="18"/>
      <c r="C1" s="18"/>
      <c r="D1" s="18"/>
      <c r="E1" s="18"/>
    </row>
    <row r="2" spans="1:5" x14ac:dyDescent="0.2">
      <c r="A2" s="19" t="s">
        <v>16</v>
      </c>
      <c r="B2" s="19"/>
      <c r="C2" s="19"/>
      <c r="D2" s="19"/>
      <c r="E2" s="19"/>
    </row>
    <row r="4" spans="1:5" ht="39.75" customHeight="1" thickBot="1" x14ac:dyDescent="0.25">
      <c r="A4" s="6" t="s">
        <v>0</v>
      </c>
      <c r="B4" s="6" t="s">
        <v>26</v>
      </c>
      <c r="C4" s="6" t="s">
        <v>25</v>
      </c>
      <c r="D4" s="17" t="s">
        <v>28</v>
      </c>
      <c r="E4" s="17" t="s">
        <v>27</v>
      </c>
    </row>
    <row r="5" spans="1:5" ht="15.75" customHeight="1" thickBot="1" x14ac:dyDescent="0.25">
      <c r="A5" s="14" t="s">
        <v>1</v>
      </c>
      <c r="B5" s="15">
        <f>B6+B7+B10+B11+B12+B13+B14+B15+B16+B18+B8+B9+B17</f>
        <v>124421083.90000001</v>
      </c>
      <c r="C5" s="15">
        <f>C6+C7+C10+C11+C12+C13+C14+C15+C16+C18+C8+C9+C17</f>
        <v>90987659.610000014</v>
      </c>
      <c r="D5" s="15">
        <f>C5-B5</f>
        <v>-33433424.289999992</v>
      </c>
      <c r="E5" s="16">
        <f>C5/B5</f>
        <v>0.73128811257687498</v>
      </c>
    </row>
    <row r="6" spans="1:5" x14ac:dyDescent="0.2">
      <c r="A6" s="7" t="s">
        <v>2</v>
      </c>
      <c r="B6" s="8">
        <v>55123336.920000002</v>
      </c>
      <c r="C6" s="8">
        <v>59670858.149999999</v>
      </c>
      <c r="D6" s="8">
        <f>C6-B6</f>
        <v>4547521.2299999967</v>
      </c>
      <c r="E6" s="9">
        <f t="shared" ref="E6:E38" si="0">C6/B6</f>
        <v>1.0824972050694204</v>
      </c>
    </row>
    <row r="7" spans="1:5" ht="22.5" x14ac:dyDescent="0.2">
      <c r="A7" s="2" t="s">
        <v>3</v>
      </c>
      <c r="B7" s="3">
        <v>4563493.6500000004</v>
      </c>
      <c r="C7" s="3">
        <v>3567592.13</v>
      </c>
      <c r="D7" s="8">
        <f t="shared" ref="D7:D18" si="1">C7-B7</f>
        <v>-995901.52000000048</v>
      </c>
      <c r="E7" s="5">
        <f t="shared" si="0"/>
        <v>0.78176774279065764</v>
      </c>
    </row>
    <row r="8" spans="1:5" ht="12" customHeight="1" x14ac:dyDescent="0.2">
      <c r="A8" s="2" t="s">
        <v>4</v>
      </c>
      <c r="B8" s="3">
        <v>7575.24</v>
      </c>
      <c r="C8" s="3">
        <v>4673.2</v>
      </c>
      <c r="D8" s="8">
        <f t="shared" si="1"/>
        <v>-2902.04</v>
      </c>
      <c r="E8" s="5">
        <f t="shared" si="0"/>
        <v>0.61690454691864549</v>
      </c>
    </row>
    <row r="9" spans="1:5" ht="26.25" customHeight="1" x14ac:dyDescent="0.2">
      <c r="A9" s="2" t="s">
        <v>5</v>
      </c>
      <c r="B9" s="3">
        <v>510045.89</v>
      </c>
      <c r="C9" s="3">
        <v>1118841.72</v>
      </c>
      <c r="D9" s="8">
        <f t="shared" si="1"/>
        <v>608795.82999999996</v>
      </c>
      <c r="E9" s="5">
        <f t="shared" si="0"/>
        <v>2.1936099122375046</v>
      </c>
    </row>
    <row r="10" spans="1:5" ht="12" customHeight="1" x14ac:dyDescent="0.2">
      <c r="A10" s="1" t="s">
        <v>17</v>
      </c>
      <c r="B10" s="3">
        <v>1451596.09</v>
      </c>
      <c r="C10" s="3">
        <v>1008835.53</v>
      </c>
      <c r="D10" s="8">
        <f t="shared" si="1"/>
        <v>-442760.56000000006</v>
      </c>
      <c r="E10" s="5">
        <f t="shared" si="0"/>
        <v>0.69498363694269805</v>
      </c>
    </row>
    <row r="11" spans="1:5" ht="23.25" customHeight="1" x14ac:dyDescent="0.2">
      <c r="A11" s="1" t="s">
        <v>18</v>
      </c>
      <c r="B11" s="3">
        <v>3570781.39</v>
      </c>
      <c r="C11" s="3">
        <v>4584433.04</v>
      </c>
      <c r="D11" s="8">
        <f t="shared" si="1"/>
        <v>1013651.6499999999</v>
      </c>
      <c r="E11" s="5">
        <f t="shared" si="0"/>
        <v>1.2838739030170647</v>
      </c>
    </row>
    <row r="12" spans="1:5" ht="15" customHeight="1" x14ac:dyDescent="0.2">
      <c r="A12" s="1" t="s">
        <v>6</v>
      </c>
      <c r="B12" s="3">
        <v>41511514.030000001</v>
      </c>
      <c r="C12" s="3">
        <v>3723015.78</v>
      </c>
      <c r="D12" s="8">
        <f t="shared" si="1"/>
        <v>-37788498.25</v>
      </c>
      <c r="E12" s="5">
        <f t="shared" si="0"/>
        <v>8.9686340452661148E-2</v>
      </c>
    </row>
    <row r="13" spans="1:5" x14ac:dyDescent="0.2">
      <c r="A13" s="1" t="s">
        <v>7</v>
      </c>
      <c r="B13" s="3">
        <v>14409750.59</v>
      </c>
      <c r="C13" s="3">
        <v>12388382.42</v>
      </c>
      <c r="D13" s="8">
        <f t="shared" si="1"/>
        <v>-2021368.17</v>
      </c>
      <c r="E13" s="5">
        <f t="shared" si="0"/>
        <v>0.85972219592733423</v>
      </c>
    </row>
    <row r="14" spans="1:5" ht="12.75" customHeight="1" x14ac:dyDescent="0.2">
      <c r="A14" s="1" t="s">
        <v>8</v>
      </c>
      <c r="B14" s="3">
        <v>109585.05</v>
      </c>
      <c r="C14" s="3">
        <v>45687.66</v>
      </c>
      <c r="D14" s="8">
        <f t="shared" si="1"/>
        <v>-63897.39</v>
      </c>
      <c r="E14" s="5">
        <v>0</v>
      </c>
    </row>
    <row r="15" spans="1:5" ht="61.5" customHeight="1" x14ac:dyDescent="0.2">
      <c r="A15" s="1" t="s">
        <v>9</v>
      </c>
      <c r="B15" s="3">
        <v>1699020.27</v>
      </c>
      <c r="C15" s="3">
        <v>3635102.84</v>
      </c>
      <c r="D15" s="8">
        <f t="shared" si="1"/>
        <v>1936082.5699999998</v>
      </c>
      <c r="E15" s="5">
        <f t="shared" si="0"/>
        <v>2.1395288238674159</v>
      </c>
    </row>
    <row r="16" spans="1:5" ht="22.5" x14ac:dyDescent="0.2">
      <c r="A16" s="1" t="s">
        <v>10</v>
      </c>
      <c r="B16" s="3">
        <v>135837.93</v>
      </c>
      <c r="C16" s="3">
        <v>173655.19</v>
      </c>
      <c r="D16" s="8">
        <f t="shared" si="1"/>
        <v>37817.260000000009</v>
      </c>
      <c r="E16" s="5">
        <v>0</v>
      </c>
    </row>
    <row r="17" spans="1:6" x14ac:dyDescent="0.2">
      <c r="A17" s="2" t="s">
        <v>23</v>
      </c>
      <c r="B17" s="3">
        <v>1328546.8500000001</v>
      </c>
      <c r="C17" s="3">
        <v>1069934.58</v>
      </c>
      <c r="D17" s="8">
        <f t="shared" si="1"/>
        <v>-258612.27000000002</v>
      </c>
      <c r="E17" s="5">
        <f t="shared" si="0"/>
        <v>0.80534200205284445</v>
      </c>
    </row>
    <row r="18" spans="1:6" ht="12" thickBot="1" x14ac:dyDescent="0.25">
      <c r="A18" s="10" t="s">
        <v>19</v>
      </c>
      <c r="B18" s="11">
        <v>0</v>
      </c>
      <c r="C18" s="11">
        <v>-3352.63</v>
      </c>
      <c r="D18" s="8">
        <f t="shared" si="1"/>
        <v>-3352.63</v>
      </c>
      <c r="E18" s="12">
        <v>0</v>
      </c>
    </row>
    <row r="19" spans="1:6" ht="12" thickBot="1" x14ac:dyDescent="0.25">
      <c r="A19" s="14" t="s">
        <v>11</v>
      </c>
      <c r="B19" s="15">
        <f>B20+B21+B22+B23+B24+B26</f>
        <v>111122582.90000001</v>
      </c>
      <c r="C19" s="15">
        <f>C20+C21+C22+C23+C24+C26+C25</f>
        <v>145634654.82000002</v>
      </c>
      <c r="D19" s="15">
        <f>C19-B19</f>
        <v>34512071.920000017</v>
      </c>
      <c r="E19" s="16">
        <f t="shared" si="0"/>
        <v>1.3105765814592132</v>
      </c>
      <c r="F19" s="4"/>
    </row>
    <row r="20" spans="1:6" x14ac:dyDescent="0.2">
      <c r="A20" s="13" t="s">
        <v>12</v>
      </c>
      <c r="B20" s="8">
        <v>1347000</v>
      </c>
      <c r="C20" s="8">
        <v>972000</v>
      </c>
      <c r="D20" s="8">
        <f>C20-B20</f>
        <v>-375000</v>
      </c>
      <c r="E20" s="9">
        <f t="shared" si="0"/>
        <v>0.72160356347438748</v>
      </c>
    </row>
    <row r="21" spans="1:6" ht="22.5" x14ac:dyDescent="0.2">
      <c r="A21" s="1" t="s">
        <v>13</v>
      </c>
      <c r="B21" s="3">
        <v>10943001.939999999</v>
      </c>
      <c r="C21" s="3">
        <v>43545793.560000002</v>
      </c>
      <c r="D21" s="8">
        <f t="shared" ref="D21:D26" si="2">C21-B21</f>
        <v>32602791.620000005</v>
      </c>
      <c r="E21" s="5">
        <f t="shared" si="0"/>
        <v>3.9793279576079472</v>
      </c>
    </row>
    <row r="22" spans="1:6" x14ac:dyDescent="0.2">
      <c r="A22" s="1" t="s">
        <v>14</v>
      </c>
      <c r="B22" s="3">
        <v>98161793.040000007</v>
      </c>
      <c r="C22" s="3">
        <v>94587310.790000007</v>
      </c>
      <c r="D22" s="8">
        <f t="shared" si="2"/>
        <v>-3574482.25</v>
      </c>
      <c r="E22" s="5">
        <f t="shared" si="0"/>
        <v>0.96358580931235194</v>
      </c>
    </row>
    <row r="23" spans="1:6" x14ac:dyDescent="0.2">
      <c r="A23" s="1" t="s">
        <v>15</v>
      </c>
      <c r="B23" s="3">
        <v>261786.01</v>
      </c>
      <c r="C23" s="3">
        <v>6461449.3600000003</v>
      </c>
      <c r="D23" s="8">
        <f t="shared" si="2"/>
        <v>6199663.3500000006</v>
      </c>
      <c r="E23" s="5">
        <f t="shared" si="0"/>
        <v>24.682179769652322</v>
      </c>
    </row>
    <row r="24" spans="1:6" x14ac:dyDescent="0.2">
      <c r="A24" s="1" t="s">
        <v>20</v>
      </c>
      <c r="B24" s="3">
        <v>726261</v>
      </c>
      <c r="C24" s="3">
        <v>112660</v>
      </c>
      <c r="D24" s="8">
        <f t="shared" si="2"/>
        <v>-613601</v>
      </c>
      <c r="E24" s="5">
        <v>0</v>
      </c>
    </row>
    <row r="25" spans="1:6" ht="45" x14ac:dyDescent="0.2">
      <c r="A25" s="2" t="s">
        <v>24</v>
      </c>
      <c r="B25" s="3">
        <v>0</v>
      </c>
      <c r="C25" s="3">
        <v>1204509.01</v>
      </c>
      <c r="D25" s="8">
        <f t="shared" si="2"/>
        <v>1204509.01</v>
      </c>
      <c r="E25" s="5">
        <v>0</v>
      </c>
    </row>
    <row r="26" spans="1:6" ht="23.25" thickBot="1" x14ac:dyDescent="0.25">
      <c r="A26" s="10" t="s">
        <v>21</v>
      </c>
      <c r="B26" s="11">
        <v>-317259.09000000003</v>
      </c>
      <c r="C26" s="11">
        <v>-1249067.8999999999</v>
      </c>
      <c r="D26" s="8">
        <f t="shared" si="2"/>
        <v>-931808.80999999982</v>
      </c>
      <c r="E26" s="12">
        <v>0</v>
      </c>
    </row>
    <row r="27" spans="1:6" ht="12" thickBot="1" x14ac:dyDescent="0.25">
      <c r="A27" s="14" t="s">
        <v>22</v>
      </c>
      <c r="B27" s="15">
        <f>B5+B19</f>
        <v>235543666.80000001</v>
      </c>
      <c r="C27" s="15">
        <f>C5+C19</f>
        <v>236622314.43000004</v>
      </c>
      <c r="D27" s="15">
        <f>C27-B27</f>
        <v>1078647.630000025</v>
      </c>
      <c r="E27" s="16">
        <f t="shared" si="0"/>
        <v>1.004579395594261</v>
      </c>
    </row>
    <row r="28" spans="1:6" hidden="1" x14ac:dyDescent="0.2">
      <c r="A28" s="13"/>
      <c r="B28" s="13"/>
      <c r="C28" s="13"/>
      <c r="D28" s="13"/>
      <c r="E28" s="9" t="e">
        <f t="shared" si="0"/>
        <v>#DIV/0!</v>
      </c>
    </row>
    <row r="29" spans="1:6" hidden="1" x14ac:dyDescent="0.2">
      <c r="A29" s="1"/>
      <c r="B29" s="1"/>
      <c r="C29" s="1"/>
      <c r="D29" s="1"/>
      <c r="E29" s="5" t="e">
        <f t="shared" si="0"/>
        <v>#DIV/0!</v>
      </c>
    </row>
    <row r="30" spans="1:6" hidden="1" x14ac:dyDescent="0.2">
      <c r="A30" s="1"/>
      <c r="B30" s="1"/>
      <c r="C30" s="1"/>
      <c r="D30" s="1"/>
      <c r="E30" s="5" t="e">
        <f t="shared" si="0"/>
        <v>#DIV/0!</v>
      </c>
    </row>
    <row r="31" spans="1:6" hidden="1" x14ac:dyDescent="0.2">
      <c r="A31" s="1"/>
      <c r="B31" s="1"/>
      <c r="C31" s="1"/>
      <c r="D31" s="1"/>
      <c r="E31" s="5" t="e">
        <f t="shared" si="0"/>
        <v>#DIV/0!</v>
      </c>
    </row>
    <row r="32" spans="1:6" hidden="1" x14ac:dyDescent="0.2">
      <c r="A32" s="1"/>
      <c r="B32" s="1"/>
      <c r="C32" s="1"/>
      <c r="D32" s="1"/>
      <c r="E32" s="5" t="e">
        <f t="shared" si="0"/>
        <v>#DIV/0!</v>
      </c>
    </row>
    <row r="33" spans="1:5" hidden="1" x14ac:dyDescent="0.2">
      <c r="A33" s="1"/>
      <c r="B33" s="1"/>
      <c r="C33" s="1"/>
      <c r="D33" s="1"/>
      <c r="E33" s="5" t="e">
        <f t="shared" si="0"/>
        <v>#DIV/0!</v>
      </c>
    </row>
    <row r="34" spans="1:5" hidden="1" x14ac:dyDescent="0.2">
      <c r="A34" s="1"/>
      <c r="B34" s="1"/>
      <c r="C34" s="1"/>
      <c r="D34" s="1"/>
      <c r="E34" s="5" t="e">
        <f t="shared" si="0"/>
        <v>#DIV/0!</v>
      </c>
    </row>
    <row r="35" spans="1:5" hidden="1" x14ac:dyDescent="0.2">
      <c r="A35" s="1"/>
      <c r="B35" s="1"/>
      <c r="C35" s="1"/>
      <c r="D35" s="1"/>
      <c r="E35" s="5" t="e">
        <f t="shared" si="0"/>
        <v>#DIV/0!</v>
      </c>
    </row>
    <row r="36" spans="1:5" hidden="1" x14ac:dyDescent="0.2">
      <c r="A36" s="1"/>
      <c r="B36" s="1"/>
      <c r="C36" s="1"/>
      <c r="D36" s="1"/>
      <c r="E36" s="5" t="e">
        <f t="shared" si="0"/>
        <v>#DIV/0!</v>
      </c>
    </row>
    <row r="37" spans="1:5" hidden="1" x14ac:dyDescent="0.2">
      <c r="A37" s="1"/>
      <c r="B37" s="1"/>
      <c r="C37" s="1"/>
      <c r="D37" s="1"/>
      <c r="E37" s="5" t="e">
        <f t="shared" si="0"/>
        <v>#DIV/0!</v>
      </c>
    </row>
    <row r="38" spans="1:5" hidden="1" x14ac:dyDescent="0.2">
      <c r="A38" s="1"/>
      <c r="B38" s="1"/>
      <c r="C38" s="1"/>
      <c r="D38" s="1"/>
      <c r="E38" s="5" t="e">
        <f t="shared" si="0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01.04.20 с 01.04.21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Маслякова</cp:lastModifiedBy>
  <cp:lastPrinted>2021-09-24T07:18:04Z</cp:lastPrinted>
  <dcterms:modified xsi:type="dcterms:W3CDTF">2021-09-24T13:00:37Z</dcterms:modified>
</cp:coreProperties>
</file>