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1.2023" sheetId="3" r:id="rId1"/>
  </sheets>
  <calcPr calcId="145621" refMode="R1C1"/>
</workbook>
</file>

<file path=xl/calcChain.xml><?xml version="1.0" encoding="utf-8"?>
<calcChain xmlns="http://schemas.openxmlformats.org/spreadsheetml/2006/main">
  <c r="C20" i="3" l="1"/>
  <c r="D20" i="3"/>
  <c r="E20" i="3"/>
  <c r="F20" i="3"/>
  <c r="B20" i="3"/>
  <c r="F21" i="3"/>
  <c r="E21" i="3"/>
  <c r="B6" i="3" l="1"/>
  <c r="D6" i="3"/>
  <c r="D29" i="3" s="1"/>
  <c r="C6" i="3"/>
  <c r="B29" i="3" l="1"/>
  <c r="F22" i="3" l="1"/>
  <c r="E29" i="3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2" i="3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7" i="3"/>
  <c r="F7" i="3" l="1"/>
  <c r="F6" i="3" s="1"/>
  <c r="E6" i="3"/>
  <c r="E30" i="3" l="1"/>
  <c r="E31" i="3"/>
  <c r="E32" i="3"/>
  <c r="E33" i="3"/>
  <c r="E34" i="3"/>
  <c r="E35" i="3"/>
  <c r="E36" i="3"/>
  <c r="E37" i="3"/>
  <c r="E38" i="3"/>
  <c r="E39" i="3"/>
  <c r="E40" i="3"/>
  <c r="C29" i="3" l="1"/>
  <c r="F29" i="3" s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<sst xmlns="http://schemas.openxmlformats.org/spreadsheetml/2006/main" count="34" uniqueCount="34">
  <si>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</si>
  <si>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</si>
  <si>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</si>
  <si>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</si>
  <si>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</si>
  <si>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</si>
  <si>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</si>
  <si>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</si>
  <si>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</si>
  <si>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</si>
  <si>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</si>
  <si>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</si>
  <si>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</si>
  <si>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</si>
  <si>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</si>
  <si>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</si>
  <si>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</si>
  <si>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</si>
  <si>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</si>
  <si>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</si>
  <si>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</si>
  <si>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</si>
  <si>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</si>
  <si>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</si>
  <si>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</si>
  <si>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</si>
  <si>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на 01 января 2022 года</t>
  </si>
  <si>
    <t>Первоначальные плановые назначения на 2021 год</t>
  </si>
  <si>
    <t>Отклонение от первоначальных плановых назначений</t>
  </si>
  <si>
    <t>Отклонение от  плановых назначений (с учетом внесенных изменений)</t>
  </si>
  <si>
    <t>Плановые значения (с учетом внесенных изменений) на 2021 год</t>
  </si>
  <si>
    <t>5=4-2</t>
  </si>
  <si>
    <t>6=4-3</t>
  </si>
  <si>
    <t>Безвозмездные поступления от нерезидентов в 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</si>
</sst>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20" sqref="B20:F20"/>
    </sheetView>
  </sheetViews>
  <sheetFormatPr defaultRowHeight="11.25" x14ac:dyDescent="0.2"/>
  <cols>
    <col min="1" max="1" width="63.33203125" customWidth="1"/>
    <col min="2" max="2" width="21" customWidth="1"/>
    <col min="3" max="3" width="19.1640625" customWidth="1"/>
    <col min="4" max="4" width="18" customWidth="1"/>
    <col min="5" max="5" width="16.5" customWidth="1"/>
    <col min="6" max="6" width="23" customWidth="1"/>
  </cols>
  <sheetData>
    <row r="1" spans="1:6" x14ac:dyDescent="0.2">
      <c r="A1" s="14" t="s">
        <v>25</v>
      </c>
      <c r="B1" s="14"/>
      <c r="C1" s="14"/>
      <c r="D1" s="14"/>
      <c r="E1" s="14"/>
    </row>
    <row r="2" spans="1:6" x14ac:dyDescent="0.2">
      <c r="A2" s="15" t="s">
        <v>26</v>
      </c>
      <c r="B2" s="15"/>
      <c r="C2" s="15"/>
      <c r="D2" s="15"/>
      <c r="E2" s="15"/>
    </row>
    <row r="4" spans="1:6" ht="59.25" customHeight="1" x14ac:dyDescent="0.2">
      <c r="A4" s="5" t="s">
        <v>0</v>
      </c>
      <c r="B4" s="5" t="s">
        <v>27</v>
      </c>
      <c r="C4" s="5" t="s">
        <v>30</v>
      </c>
      <c r="D4" s="5" t="s">
        <v>16</v>
      </c>
      <c r="E4" s="5" t="s">
        <v>28</v>
      </c>
      <c r="F4" s="5" t="s">
        <v>29</v>
      </c>
    </row>
    <row r="5" spans="1:6" ht="18.75" customHeight="1" thickBot="1" x14ac:dyDescent="0.25">
      <c r="A5" s="18">
        <v>1</v>
      </c>
      <c r="B5" s="18">
        <v>2</v>
      </c>
      <c r="C5" s="18">
        <v>3</v>
      </c>
      <c r="D5" s="18">
        <v>4</v>
      </c>
      <c r="E5" s="19" t="s">
        <v>31</v>
      </c>
      <c r="F5" s="19" t="s">
        <v>32</v>
      </c>
    </row>
    <row r="6" spans="1:6" ht="15.75" customHeight="1" thickBot="1" x14ac:dyDescent="0.25">
      <c r="A6" s="16" t="s">
        <v>1</v>
      </c>
      <c r="B6" s="17">
        <f>B7+B8+B11+B12+B13+B14+B15+B16+B17+B19+B9+B10+B18</f>
        <v>362333608.19999999</v>
      </c>
      <c r="C6" s="17">
        <f>C7+C8+C11+C12+C13+C14+C15+C16+C17+C19+C9+C10+C18</f>
        <v>408783801.92999995</v>
      </c>
      <c r="D6" s="17">
        <f t="shared" ref="D6:F6" si="0">D7+D8+D11+D12+D13+D14+D15+D16+D17+D19+D9+D10+D18</f>
        <v>390167311.46999997</v>
      </c>
      <c r="E6" s="17">
        <f t="shared" si="0"/>
        <v>27833703.269999973</v>
      </c>
      <c r="F6" s="17">
        <f t="shared" si="0"/>
        <v>-380950098.66000009</v>
      </c>
    </row>
    <row r="7" spans="1:6" x14ac:dyDescent="0.2">
      <c r="A7" s="6" t="s">
        <v>2</v>
      </c>
      <c r="B7" s="7">
        <v>258237440</v>
      </c>
      <c r="C7" s="7">
        <v>281541170</v>
      </c>
      <c r="D7" s="7">
        <v>273119764.88999999</v>
      </c>
      <c r="E7" s="7">
        <f>D7-B7</f>
        <v>14882324.889999986</v>
      </c>
      <c r="F7" s="7">
        <f>E7-C7</f>
        <v>-266658845.11000001</v>
      </c>
    </row>
    <row r="8" spans="1:6" ht="22.5" x14ac:dyDescent="0.2">
      <c r="A8" s="2" t="s">
        <v>3</v>
      </c>
      <c r="B8" s="3">
        <v>3953000</v>
      </c>
      <c r="C8" s="3">
        <v>4567000</v>
      </c>
      <c r="D8" s="3">
        <v>4580417.34</v>
      </c>
      <c r="E8" s="7">
        <f t="shared" ref="E8:F19" si="1">D8-B8</f>
        <v>627417.33999999985</v>
      </c>
      <c r="F8" s="7">
        <f t="shared" si="1"/>
        <v>-3939582.66</v>
      </c>
    </row>
    <row r="9" spans="1:6" ht="12" customHeight="1" x14ac:dyDescent="0.2">
      <c r="A9" s="2" t="s">
        <v>4</v>
      </c>
      <c r="B9" s="3">
        <v>706000</v>
      </c>
      <c r="C9" s="3">
        <v>14883911.050000001</v>
      </c>
      <c r="D9" s="3">
        <v>14883910.51</v>
      </c>
      <c r="E9" s="7">
        <f t="shared" si="1"/>
        <v>14177910.51</v>
      </c>
      <c r="F9" s="7">
        <f t="shared" si="1"/>
        <v>-706000.54000000097</v>
      </c>
    </row>
    <row r="10" spans="1:6" ht="26.25" customHeight="1" x14ac:dyDescent="0.2">
      <c r="A10" s="2" t="s">
        <v>5</v>
      </c>
      <c r="B10" s="3">
        <v>1955000</v>
      </c>
      <c r="C10" s="3">
        <v>2866000</v>
      </c>
      <c r="D10" s="3">
        <v>3951615.45</v>
      </c>
      <c r="E10" s="7">
        <f t="shared" si="1"/>
        <v>1996615.4500000002</v>
      </c>
      <c r="F10" s="7">
        <f t="shared" si="1"/>
        <v>-869384.54999999981</v>
      </c>
    </row>
    <row r="11" spans="1:6" ht="12" customHeight="1" x14ac:dyDescent="0.2">
      <c r="A11" s="1" t="s">
        <v>17</v>
      </c>
      <c r="B11" s="3">
        <v>4777000</v>
      </c>
      <c r="C11" s="3">
        <v>5146663.7699999996</v>
      </c>
      <c r="D11" s="3">
        <v>5181292.93</v>
      </c>
      <c r="E11" s="7">
        <f t="shared" si="1"/>
        <v>404292.9299999997</v>
      </c>
      <c r="F11" s="7">
        <f t="shared" si="1"/>
        <v>-4742370.84</v>
      </c>
    </row>
    <row r="12" spans="1:6" ht="23.25" customHeight="1" x14ac:dyDescent="0.2">
      <c r="A12" s="1" t="s">
        <v>18</v>
      </c>
      <c r="B12" s="3">
        <v>16045091.800000001</v>
      </c>
      <c r="C12" s="3">
        <v>17246243.670000002</v>
      </c>
      <c r="D12" s="3">
        <v>17257472.829999998</v>
      </c>
      <c r="E12" s="7">
        <f t="shared" si="1"/>
        <v>1212381.0299999975</v>
      </c>
      <c r="F12" s="7">
        <f t="shared" si="1"/>
        <v>-16033862.640000004</v>
      </c>
    </row>
    <row r="13" spans="1:6" ht="15" customHeight="1" x14ac:dyDescent="0.2">
      <c r="A13" s="1" t="s">
        <v>6</v>
      </c>
      <c r="B13" s="3">
        <v>5881900</v>
      </c>
      <c r="C13" s="3">
        <v>5881900</v>
      </c>
      <c r="D13" s="3">
        <v>4375761.0999999996</v>
      </c>
      <c r="E13" s="7">
        <f t="shared" si="1"/>
        <v>-1506138.9000000004</v>
      </c>
      <c r="F13" s="7">
        <f t="shared" si="1"/>
        <v>-7388038.9000000004</v>
      </c>
    </row>
    <row r="14" spans="1:6" x14ac:dyDescent="0.2">
      <c r="A14" s="1" t="s">
        <v>7</v>
      </c>
      <c r="B14" s="3">
        <v>49848258.560000002</v>
      </c>
      <c r="C14" s="3">
        <v>50841138.560000002</v>
      </c>
      <c r="D14" s="3">
        <v>43050202.259999998</v>
      </c>
      <c r="E14" s="7">
        <f t="shared" si="1"/>
        <v>-6798056.3000000045</v>
      </c>
      <c r="F14" s="7">
        <f t="shared" si="1"/>
        <v>-57639194.860000007</v>
      </c>
    </row>
    <row r="15" spans="1:6" ht="12.75" customHeight="1" x14ac:dyDescent="0.2">
      <c r="A15" s="1" t="s">
        <v>8</v>
      </c>
      <c r="B15" s="3">
        <v>0</v>
      </c>
      <c r="C15" s="3">
        <v>140470.5</v>
      </c>
      <c r="D15" s="3">
        <v>204007.58</v>
      </c>
      <c r="E15" s="7">
        <f t="shared" si="1"/>
        <v>204007.58</v>
      </c>
      <c r="F15" s="7">
        <f t="shared" si="1"/>
        <v>63537.079999999987</v>
      </c>
    </row>
    <row r="16" spans="1:6" ht="61.5" customHeight="1" x14ac:dyDescent="0.2">
      <c r="A16" s="1" t="s">
        <v>9</v>
      </c>
      <c r="B16" s="3">
        <v>19819917.84</v>
      </c>
      <c r="C16" s="3">
        <v>19840665.84</v>
      </c>
      <c r="D16" s="3">
        <v>17063252.629999999</v>
      </c>
      <c r="E16" s="7">
        <f t="shared" si="1"/>
        <v>-2756665.2100000009</v>
      </c>
      <c r="F16" s="7">
        <f t="shared" si="1"/>
        <v>-22597331.050000001</v>
      </c>
    </row>
    <row r="17" spans="1:6" ht="22.5" x14ac:dyDescent="0.2">
      <c r="A17" s="1" t="s">
        <v>10</v>
      </c>
      <c r="B17" s="3">
        <v>0</v>
      </c>
      <c r="C17" s="3">
        <v>1812512.51</v>
      </c>
      <c r="D17" s="3">
        <v>1876825.91</v>
      </c>
      <c r="E17" s="7">
        <f t="shared" si="1"/>
        <v>1876825.91</v>
      </c>
      <c r="F17" s="7">
        <f t="shared" si="1"/>
        <v>64313.399999999907</v>
      </c>
    </row>
    <row r="18" spans="1:6" x14ac:dyDescent="0.2">
      <c r="A18" s="2" t="s">
        <v>23</v>
      </c>
      <c r="B18" s="3">
        <v>1110000</v>
      </c>
      <c r="C18" s="3">
        <v>4016126.03</v>
      </c>
      <c r="D18" s="3">
        <v>4626087.0999999996</v>
      </c>
      <c r="E18" s="7">
        <f t="shared" si="1"/>
        <v>3516087.0999999996</v>
      </c>
      <c r="F18" s="7">
        <f t="shared" si="1"/>
        <v>-500038.93000000017</v>
      </c>
    </row>
    <row r="19" spans="1:6" ht="12" thickBot="1" x14ac:dyDescent="0.25">
      <c r="A19" s="9" t="s">
        <v>19</v>
      </c>
      <c r="B19" s="10">
        <v>0</v>
      </c>
      <c r="C19" s="10">
        <v>0</v>
      </c>
      <c r="D19" s="10">
        <v>-3299.06</v>
      </c>
      <c r="E19" s="7">
        <f t="shared" si="1"/>
        <v>-3299.06</v>
      </c>
      <c r="F19" s="7">
        <f t="shared" si="1"/>
        <v>-3299.06</v>
      </c>
    </row>
    <row r="20" spans="1:6" ht="12" thickBot="1" x14ac:dyDescent="0.25">
      <c r="A20" s="12" t="s">
        <v>11</v>
      </c>
      <c r="B20" s="13">
        <f>B22+B23+B24+B25+B26+B28+B27+B21</f>
        <v>649975179</v>
      </c>
      <c r="C20" s="13">
        <f t="shared" ref="C20:F20" si="2">C22+C23+C24+C25+C26+C28+C27+C21</f>
        <v>823846797.17000008</v>
      </c>
      <c r="D20" s="13">
        <f t="shared" si="2"/>
        <v>823149220.37</v>
      </c>
      <c r="E20" s="13">
        <f t="shared" si="2"/>
        <v>173174041.37000003</v>
      </c>
      <c r="F20" s="13">
        <f t="shared" si="2"/>
        <v>-650672755.80000007</v>
      </c>
    </row>
    <row r="21" spans="1:6" ht="22.5" x14ac:dyDescent="0.2">
      <c r="A21" s="6" t="s">
        <v>33</v>
      </c>
      <c r="B21" s="7">
        <v>0</v>
      </c>
      <c r="C21" s="7">
        <v>0</v>
      </c>
      <c r="D21" s="7">
        <v>2217969.81</v>
      </c>
      <c r="E21" s="7">
        <f>D21-B21</f>
        <v>2217969.81</v>
      </c>
      <c r="F21" s="7">
        <f>D21-C21</f>
        <v>2217969.81</v>
      </c>
    </row>
    <row r="22" spans="1:6" x14ac:dyDescent="0.2">
      <c r="A22" s="11" t="s">
        <v>12</v>
      </c>
      <c r="B22" s="7">
        <v>3882000</v>
      </c>
      <c r="C22" s="7">
        <v>28028300</v>
      </c>
      <c r="D22" s="7">
        <v>28028300</v>
      </c>
      <c r="E22" s="7">
        <f>D22-B22</f>
        <v>24146300</v>
      </c>
      <c r="F22" s="7">
        <f>E22-C22</f>
        <v>-3882000</v>
      </c>
    </row>
    <row r="23" spans="1:6" ht="22.5" x14ac:dyDescent="0.2">
      <c r="A23" s="1" t="s">
        <v>13</v>
      </c>
      <c r="B23" s="3">
        <v>170380518</v>
      </c>
      <c r="C23" s="3">
        <v>269910636.77999997</v>
      </c>
      <c r="D23" s="3">
        <v>252893069.75</v>
      </c>
      <c r="E23" s="7">
        <f t="shared" ref="E23:F28" si="3">D23-B23</f>
        <v>82512551.75</v>
      </c>
      <c r="F23" s="7">
        <f t="shared" si="3"/>
        <v>-187398085.02999997</v>
      </c>
    </row>
    <row r="24" spans="1:6" x14ac:dyDescent="0.2">
      <c r="A24" s="1" t="s">
        <v>14</v>
      </c>
      <c r="B24" s="3">
        <v>447843300</v>
      </c>
      <c r="C24" s="3">
        <v>469224500</v>
      </c>
      <c r="D24" s="3">
        <v>487703011.04000002</v>
      </c>
      <c r="E24" s="7">
        <f t="shared" si="3"/>
        <v>39859711.040000021</v>
      </c>
      <c r="F24" s="7">
        <f t="shared" si="3"/>
        <v>-429364788.95999998</v>
      </c>
    </row>
    <row r="25" spans="1:6" x14ac:dyDescent="0.2">
      <c r="A25" s="1" t="s">
        <v>15</v>
      </c>
      <c r="B25" s="3">
        <v>27869361</v>
      </c>
      <c r="C25" s="3">
        <v>59759164.689999998</v>
      </c>
      <c r="D25" s="3">
        <v>53172087.25</v>
      </c>
      <c r="E25" s="7">
        <f t="shared" si="3"/>
        <v>25302726.25</v>
      </c>
      <c r="F25" s="7">
        <f t="shared" si="3"/>
        <v>-34456438.439999998</v>
      </c>
    </row>
    <row r="26" spans="1:6" x14ac:dyDescent="0.2">
      <c r="A26" s="1" t="s">
        <v>20</v>
      </c>
      <c r="B26" s="3">
        <v>0</v>
      </c>
      <c r="C26" s="3">
        <v>187990.21</v>
      </c>
      <c r="D26" s="3">
        <v>528650.21</v>
      </c>
      <c r="E26" s="7">
        <f t="shared" si="3"/>
        <v>528650.21</v>
      </c>
      <c r="F26" s="7">
        <f t="shared" si="3"/>
        <v>340660</v>
      </c>
    </row>
    <row r="27" spans="1:6" ht="45" x14ac:dyDescent="0.2">
      <c r="A27" s="2" t="s">
        <v>24</v>
      </c>
      <c r="B27" s="3">
        <v>0</v>
      </c>
      <c r="C27" s="3">
        <v>4141707.63</v>
      </c>
      <c r="D27" s="3">
        <v>4162552.6</v>
      </c>
      <c r="E27" s="7">
        <f t="shared" si="3"/>
        <v>4162552.6</v>
      </c>
      <c r="F27" s="7">
        <f t="shared" si="3"/>
        <v>20844.970000000205</v>
      </c>
    </row>
    <row r="28" spans="1:6" ht="23.25" thickBot="1" x14ac:dyDescent="0.25">
      <c r="A28" s="9" t="s">
        <v>21</v>
      </c>
      <c r="B28" s="10">
        <v>0</v>
      </c>
      <c r="C28" s="10">
        <v>-7405502.1399999997</v>
      </c>
      <c r="D28" s="10">
        <v>-5556420.29</v>
      </c>
      <c r="E28" s="7">
        <f t="shared" si="3"/>
        <v>-5556420.29</v>
      </c>
      <c r="F28" s="7">
        <f t="shared" si="3"/>
        <v>1849081.8499999996</v>
      </c>
    </row>
    <row r="29" spans="1:6" ht="12" thickBot="1" x14ac:dyDescent="0.25">
      <c r="A29" s="12" t="s">
        <v>22</v>
      </c>
      <c r="B29" s="13">
        <f>B6+B20</f>
        <v>1012308787.2</v>
      </c>
      <c r="C29" s="13">
        <f>C6+C20</f>
        <v>1232630599.0999999</v>
      </c>
      <c r="D29" s="13">
        <f>D6+D20</f>
        <v>1213316531.8399999</v>
      </c>
      <c r="E29" s="13">
        <f>D29-B29</f>
        <v>201007744.63999987</v>
      </c>
      <c r="F29" s="13">
        <f>E29-C29</f>
        <v>-1031622854.46</v>
      </c>
    </row>
    <row r="30" spans="1:6" hidden="1" x14ac:dyDescent="0.2">
      <c r="A30" s="11"/>
      <c r="B30" s="11"/>
      <c r="C30" s="11"/>
      <c r="D30" s="11"/>
      <c r="E30" s="8" t="e">
        <f t="shared" ref="E30:E40" si="4">D30/C30</f>
        <v>#DIV/0!</v>
      </c>
    </row>
    <row r="31" spans="1:6" hidden="1" x14ac:dyDescent="0.2">
      <c r="A31" s="1"/>
      <c r="B31" s="1"/>
      <c r="C31" s="1"/>
      <c r="D31" s="1"/>
      <c r="E31" s="4" t="e">
        <f t="shared" si="4"/>
        <v>#DIV/0!</v>
      </c>
    </row>
    <row r="32" spans="1:6" hidden="1" x14ac:dyDescent="0.2">
      <c r="A32" s="1"/>
      <c r="B32" s="1"/>
      <c r="C32" s="1"/>
      <c r="D32" s="1"/>
      <c r="E32" s="4" t="e">
        <f t="shared" si="4"/>
        <v>#DIV/0!</v>
      </c>
    </row>
    <row r="33" spans="1:5" hidden="1" x14ac:dyDescent="0.2">
      <c r="A33" s="1"/>
      <c r="B33" s="1"/>
      <c r="C33" s="1"/>
      <c r="D33" s="1"/>
      <c r="E33" s="4" t="e">
        <f t="shared" si="4"/>
        <v>#DIV/0!</v>
      </c>
    </row>
    <row r="34" spans="1:5" hidden="1" x14ac:dyDescent="0.2">
      <c r="A34" s="1"/>
      <c r="B34" s="1"/>
      <c r="C34" s="1"/>
      <c r="D34" s="1"/>
      <c r="E34" s="4" t="e">
        <f t="shared" si="4"/>
        <v>#DIV/0!</v>
      </c>
    </row>
    <row r="35" spans="1:5" hidden="1" x14ac:dyDescent="0.2">
      <c r="A35" s="1"/>
      <c r="B35" s="1"/>
      <c r="C35" s="1"/>
      <c r="D35" s="1"/>
      <c r="E35" s="4" t="e">
        <f t="shared" si="4"/>
        <v>#DIV/0!</v>
      </c>
    </row>
    <row r="36" spans="1:5" hidden="1" x14ac:dyDescent="0.2">
      <c r="A36" s="1"/>
      <c r="B36" s="1"/>
      <c r="C36" s="1"/>
      <c r="D36" s="1"/>
      <c r="E36" s="4" t="e">
        <f t="shared" si="4"/>
        <v>#DIV/0!</v>
      </c>
    </row>
    <row r="37" spans="1:5" hidden="1" x14ac:dyDescent="0.2">
      <c r="A37" s="1"/>
      <c r="B37" s="1"/>
      <c r="C37" s="1"/>
      <c r="D37" s="1"/>
      <c r="E37" s="4" t="e">
        <f t="shared" si="4"/>
        <v>#DIV/0!</v>
      </c>
    </row>
    <row r="38" spans="1:5" hidden="1" x14ac:dyDescent="0.2">
      <c r="A38" s="1"/>
      <c r="B38" s="1"/>
      <c r="C38" s="1"/>
      <c r="D38" s="1"/>
      <c r="E38" s="4" t="e">
        <f t="shared" si="4"/>
        <v>#DIV/0!</v>
      </c>
    </row>
    <row r="39" spans="1:5" hidden="1" x14ac:dyDescent="0.2">
      <c r="A39" s="1"/>
      <c r="B39" s="1"/>
      <c r="C39" s="1"/>
      <c r="D39" s="1"/>
      <c r="E39" s="4" t="e">
        <f t="shared" si="4"/>
        <v>#DIV/0!</v>
      </c>
    </row>
    <row r="40" spans="1:5" hidden="1" x14ac:dyDescent="0.2">
      <c r="A40" s="1"/>
      <c r="B40" s="1"/>
      <c r="C40" s="1"/>
      <c r="D40" s="1"/>
      <c r="E40" s="4" t="e">
        <f t="shared" si="4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2022-05-31T17:39:12Z</dcterms:created>
  <dcterms:modified xsi:type="dcterms:W3CDTF">2023-03-02T08:09:34Z</dcterms:modified>
</cp:coreProperties>
</file>