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7" i="1" l="1"/>
  <c r="F16" i="1"/>
  <c r="F18" i="1"/>
  <c r="F21" i="1"/>
  <c r="F27" i="1"/>
  <c r="F31" i="1"/>
  <c r="F38" i="1"/>
  <c r="F41" i="1"/>
  <c r="F46" i="1"/>
  <c r="F49" i="1"/>
  <c r="F51" i="1"/>
  <c r="G55" i="1"/>
  <c r="G51" i="1"/>
  <c r="G49" i="1"/>
  <c r="G46" i="1"/>
  <c r="G41" i="1"/>
  <c r="G38" i="1"/>
  <c r="G31" i="1"/>
  <c r="G27" i="1"/>
  <c r="G21" i="1"/>
  <c r="G18" i="1"/>
  <c r="G16" i="1"/>
  <c r="G7" i="1"/>
  <c r="F55" i="1" l="1"/>
</calcChain>
</file>

<file path=xl/sharedStrings.xml><?xml version="1.0" encoding="utf-8"?>
<sst xmlns="http://schemas.openxmlformats.org/spreadsheetml/2006/main" count="104" uniqueCount="104">
  <si>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</si>
  <si>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</si>
  <si>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</si>
  <si>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</si>
  <si>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</si>
  <si>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</si>
  <si>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</si>
  <si>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</si>
  <si>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</si>
  <si>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</si>
  <si>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</si>
  <si>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</si>
  <si>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</si>
  <si>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</si>
  <si>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</si>
  <si>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</si>
  <si>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</si>
  <si>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</si>
  <si>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</si>
  <si>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</si>
  <si>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</si>
  <si>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</si>
  <si>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</si>
  <si>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</si>
  <si>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</si>
  <si>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</si>
  <si>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</si>
  <si>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</si>
  <si>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</si>
  <si>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</si>
  <si>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</si>
  <si>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</si>
  <si>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</si>
  <si>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</si>
  <si>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</si>
  <si>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</si>
  <si>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</si>
  <si>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</si>
  <si>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</si>
  <si>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</si>
  <si>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</si>
  <si>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</si>
  <si>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</si>
  <si>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</si>
  <si>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</si>
  <si>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</si>
  <si>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</si>
  <si>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</si>
  <si>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</si>
  <si>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</si>
  <si>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</si>
  <si>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</si>
  <si>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</si>
  <si>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</si>
  <si>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</si>
  <si>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</si>
  <si>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</si>
  <si>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</si>
  <si>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</si>
  <si>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</si>
  <si>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</si>
  <si>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</si>
  <si>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</si>
  <si>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</si>
  <si>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</si>
  <si>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</si>
  <si>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</si>
  <si>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</si>
  <si>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</si>
  <si>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</si>
  <si>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</si>
  <si>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</si>
  <si>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</si>
  <si>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</si>
  <si>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</si>
  <si>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</si>
  <si>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</si>
  <si>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</si>
  <si>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</si>
  <si>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</si>
  <si>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</si>
  <si>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</si>
  <si>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</si>
  <si>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</si>
  <si>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</si>
  <si>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</si>
  <si>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</si>
  <si>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</si>
  <si>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</si>
  <si>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</si>
  <si>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</si>
  <si>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</si>
  <si>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</si>
  <si>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</si>
  <si>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</si>
  <si>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</si>
  <si>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</si>
  <si>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</si>
  <si>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</si>
  <si>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</si>
  <si>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</si>
  <si>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 xml:space="preserve">Расходы за четвертый квартал 2021 года
</t>
  </si>
  <si>
    <t xml:space="preserve">Расходы за четвертый квартал 2022 года
</t>
  </si>
  <si>
    <t>Кондсолидированный бюджет Кондопожского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</si>
</sst>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10"/>
      <color rgb="FFFFFFFF"/>
      <name val="Arial"/>
      <family val="2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5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4" fontId="2" fillId="3" borderId="4" xfId="0" applyNumberFormat="1" applyFont="1" applyFill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5"/>
  <sheetViews>
    <sheetView tabSelected="1" workbookViewId="0">
      <selection activeCell="F55" sqref="F55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27.33203125" style="1" customWidth="1"/>
    <col min="5" max="5" width="51" style="1" customWidth="1"/>
    <col min="6" max="6" width="20.5" style="1" customWidth="1"/>
    <col min="7" max="7" width="19.5" style="1" customWidth="1"/>
  </cols>
  <sheetData>
    <row r="1" spans="1:7" s="1" customFormat="1" ht="9.9499999999999993" customHeight="1" x14ac:dyDescent="0.2"/>
    <row r="2" spans="1:7" ht="11.1" customHeight="1" outlineLevel="1" x14ac:dyDescent="0.2">
      <c r="A2" s="13" t="s">
        <v>103</v>
      </c>
      <c r="B2" s="13"/>
      <c r="C2" s="13"/>
      <c r="D2" s="13"/>
      <c r="E2" s="13"/>
      <c r="F2" s="13"/>
      <c r="G2" s="13"/>
    </row>
    <row r="3" spans="1:7" ht="11.1" customHeight="1" outlineLevel="1" x14ac:dyDescent="0.2">
      <c r="A3" s="13"/>
      <c r="B3" s="13"/>
      <c r="C3" s="13"/>
      <c r="D3" s="13"/>
      <c r="E3" s="13"/>
      <c r="F3" s="13"/>
      <c r="G3" s="13"/>
    </row>
    <row r="4" spans="1:7" s="1" customFormat="1" ht="9.9499999999999993" customHeight="1" x14ac:dyDescent="0.2"/>
    <row r="5" spans="1:7" ht="12.95" customHeight="1" x14ac:dyDescent="0.2">
      <c r="A5" s="6" t="s">
        <v>0</v>
      </c>
      <c r="B5" s="6"/>
      <c r="C5" s="6"/>
      <c r="D5" s="6" t="s">
        <v>1</v>
      </c>
      <c r="E5" s="6"/>
      <c r="F5" s="12" t="s">
        <v>101</v>
      </c>
      <c r="G5" s="12" t="s">
        <v>102</v>
      </c>
    </row>
    <row r="6" spans="1:7" ht="38.1" customHeight="1" x14ac:dyDescent="0.2">
      <c r="A6" s="6" t="s">
        <v>2</v>
      </c>
      <c r="B6" s="6"/>
      <c r="C6" s="6"/>
      <c r="D6" s="6" t="s">
        <v>3</v>
      </c>
      <c r="E6" s="6"/>
      <c r="F6" s="7"/>
      <c r="G6" s="7"/>
    </row>
    <row r="7" spans="1:7" ht="11.1" customHeight="1" x14ac:dyDescent="0.2">
      <c r="A7" s="8" t="s">
        <v>4</v>
      </c>
      <c r="B7" s="8"/>
      <c r="C7" s="8"/>
      <c r="D7" s="8" t="s">
        <v>5</v>
      </c>
      <c r="E7" s="8"/>
      <c r="F7" s="2">
        <f>SUM(F8:F15)</f>
        <v>130886873.69</v>
      </c>
      <c r="G7" s="2">
        <f>SUM(G8:G15)</f>
        <v>134188463.20000002</v>
      </c>
    </row>
    <row r="8" spans="1:7" ht="21.95" customHeight="1" outlineLevel="1" x14ac:dyDescent="0.2">
      <c r="A8" s="9" t="s">
        <v>6</v>
      </c>
      <c r="B8" s="9"/>
      <c r="C8" s="9"/>
      <c r="D8" s="10" t="s">
        <v>7</v>
      </c>
      <c r="E8" s="10"/>
      <c r="F8" s="3">
        <v>6125682.4800000004</v>
      </c>
      <c r="G8" s="3">
        <v>5856487.5</v>
      </c>
    </row>
    <row r="9" spans="1:7" ht="21.95" customHeight="1" outlineLevel="1" x14ac:dyDescent="0.2">
      <c r="A9" s="9" t="s">
        <v>8</v>
      </c>
      <c r="B9" s="9"/>
      <c r="C9" s="9"/>
      <c r="D9" s="10" t="s">
        <v>9</v>
      </c>
      <c r="E9" s="10"/>
      <c r="F9" s="4">
        <v>10788</v>
      </c>
      <c r="G9" s="4"/>
    </row>
    <row r="10" spans="1:7" ht="33" customHeight="1" outlineLevel="1" x14ac:dyDescent="0.2">
      <c r="A10" s="9" t="s">
        <v>10</v>
      </c>
      <c r="B10" s="9"/>
      <c r="C10" s="9"/>
      <c r="D10" s="10" t="s">
        <v>11</v>
      </c>
      <c r="E10" s="10"/>
      <c r="F10" s="3">
        <v>65722520.119999997</v>
      </c>
      <c r="G10" s="3">
        <v>56905702.700000003</v>
      </c>
    </row>
    <row r="11" spans="1:7" ht="11.1" customHeight="1" outlineLevel="1" x14ac:dyDescent="0.2">
      <c r="A11" s="9" t="s">
        <v>12</v>
      </c>
      <c r="B11" s="9"/>
      <c r="C11" s="9"/>
      <c r="D11" s="10" t="s">
        <v>13</v>
      </c>
      <c r="E11" s="10"/>
      <c r="F11" s="3">
        <v>9500</v>
      </c>
      <c r="G11" s="3">
        <v>34900</v>
      </c>
    </row>
    <row r="12" spans="1:7" ht="21.95" customHeight="1" outlineLevel="1" x14ac:dyDescent="0.2">
      <c r="A12" s="9" t="s">
        <v>14</v>
      </c>
      <c r="B12" s="9"/>
      <c r="C12" s="9"/>
      <c r="D12" s="10" t="s">
        <v>15</v>
      </c>
      <c r="E12" s="10"/>
      <c r="F12" s="3">
        <v>5354323.97</v>
      </c>
      <c r="G12" s="3">
        <v>5683310.0599999996</v>
      </c>
    </row>
    <row r="13" spans="1:7" ht="11.1" customHeight="1" outlineLevel="1" x14ac:dyDescent="0.2">
      <c r="A13" s="9" t="s">
        <v>16</v>
      </c>
      <c r="B13" s="9"/>
      <c r="C13" s="9"/>
      <c r="D13" s="10" t="s">
        <v>17</v>
      </c>
      <c r="E13" s="10"/>
      <c r="F13" s="3">
        <v>187362.4</v>
      </c>
      <c r="G13" s="3">
        <v>178935.59</v>
      </c>
    </row>
    <row r="14" spans="1:7" ht="11.1" customHeight="1" outlineLevel="1" x14ac:dyDescent="0.2">
      <c r="A14" s="9" t="s">
        <v>18</v>
      </c>
      <c r="B14" s="9"/>
      <c r="C14" s="9"/>
      <c r="D14" s="10" t="s">
        <v>19</v>
      </c>
      <c r="E14" s="10"/>
      <c r="F14" s="3"/>
      <c r="G14" s="4"/>
    </row>
    <row r="15" spans="1:7" ht="11.1" customHeight="1" outlineLevel="1" x14ac:dyDescent="0.2">
      <c r="A15" s="9" t="s">
        <v>20</v>
      </c>
      <c r="B15" s="9"/>
      <c r="C15" s="9"/>
      <c r="D15" s="10" t="s">
        <v>21</v>
      </c>
      <c r="E15" s="10"/>
      <c r="F15" s="3">
        <v>53476696.719999999</v>
      </c>
      <c r="G15" s="3">
        <v>65529127.350000001</v>
      </c>
    </row>
    <row r="16" spans="1:7" ht="11.1" customHeight="1" x14ac:dyDescent="0.2">
      <c r="A16" s="8" t="s">
        <v>22</v>
      </c>
      <c r="B16" s="8"/>
      <c r="C16" s="8"/>
      <c r="D16" s="8" t="s">
        <v>23</v>
      </c>
      <c r="E16" s="8"/>
      <c r="F16" s="2">
        <f>F17</f>
        <v>2007600</v>
      </c>
      <c r="G16" s="2">
        <f>G17</f>
        <v>2201367.56</v>
      </c>
    </row>
    <row r="17" spans="1:7" ht="11.1" customHeight="1" outlineLevel="1" x14ac:dyDescent="0.2">
      <c r="A17" s="9" t="s">
        <v>24</v>
      </c>
      <c r="B17" s="9"/>
      <c r="C17" s="9"/>
      <c r="D17" s="10" t="s">
        <v>25</v>
      </c>
      <c r="E17" s="10"/>
      <c r="F17" s="3">
        <v>2007600</v>
      </c>
      <c r="G17" s="3">
        <v>2201367.56</v>
      </c>
    </row>
    <row r="18" spans="1:7" ht="11.1" customHeight="1" x14ac:dyDescent="0.2">
      <c r="A18" s="8" t="s">
        <v>26</v>
      </c>
      <c r="B18" s="8"/>
      <c r="C18" s="8"/>
      <c r="D18" s="8" t="s">
        <v>27</v>
      </c>
      <c r="E18" s="8"/>
      <c r="F18" s="2">
        <f>SUM(F19:F20)</f>
        <v>750158.63</v>
      </c>
      <c r="G18" s="2">
        <f>SUM(G19:G20)</f>
        <v>901645.71</v>
      </c>
    </row>
    <row r="19" spans="1:7" ht="21.95" customHeight="1" outlineLevel="1" x14ac:dyDescent="0.2">
      <c r="A19" s="9" t="s">
        <v>28</v>
      </c>
      <c r="B19" s="9"/>
      <c r="C19" s="9"/>
      <c r="D19" s="10" t="s">
        <v>29</v>
      </c>
      <c r="E19" s="10"/>
      <c r="F19" s="3">
        <v>186187</v>
      </c>
      <c r="G19" s="4"/>
    </row>
    <row r="20" spans="1:7" ht="21.95" customHeight="1" outlineLevel="1" x14ac:dyDescent="0.2">
      <c r="A20" s="9" t="s">
        <v>30</v>
      </c>
      <c r="B20" s="9"/>
      <c r="C20" s="9"/>
      <c r="D20" s="10" t="s">
        <v>31</v>
      </c>
      <c r="E20" s="10"/>
      <c r="F20" s="3">
        <v>563971.63</v>
      </c>
      <c r="G20" s="3">
        <v>901645.71</v>
      </c>
    </row>
    <row r="21" spans="1:7" ht="11.1" customHeight="1" x14ac:dyDescent="0.2">
      <c r="A21" s="8" t="s">
        <v>32</v>
      </c>
      <c r="B21" s="8"/>
      <c r="C21" s="8"/>
      <c r="D21" s="8" t="s">
        <v>33</v>
      </c>
      <c r="E21" s="8"/>
      <c r="F21" s="2">
        <f>SUM(F22:F26)</f>
        <v>88291236.560000002</v>
      </c>
      <c r="G21" s="2">
        <f>SUM(G22:G26)</f>
        <v>81633836.659999996</v>
      </c>
    </row>
    <row r="22" spans="1:7" ht="11.1" customHeight="1" outlineLevel="1" x14ac:dyDescent="0.2">
      <c r="A22" s="9" t="s">
        <v>34</v>
      </c>
      <c r="B22" s="9"/>
      <c r="C22" s="9"/>
      <c r="D22" s="10" t="s">
        <v>35</v>
      </c>
      <c r="E22" s="10"/>
      <c r="F22" s="3">
        <v>169675.42</v>
      </c>
      <c r="G22" s="3">
        <v>129732.58</v>
      </c>
    </row>
    <row r="23" spans="1:7" ht="11.1" customHeight="1" outlineLevel="1" x14ac:dyDescent="0.2">
      <c r="A23" s="9" t="s">
        <v>36</v>
      </c>
      <c r="B23" s="9"/>
      <c r="C23" s="9"/>
      <c r="D23" s="10" t="s">
        <v>37</v>
      </c>
      <c r="E23" s="10"/>
      <c r="F23" s="3">
        <v>751734.51</v>
      </c>
      <c r="G23" s="3">
        <v>436501.83</v>
      </c>
    </row>
    <row r="24" spans="1:7" ht="11.1" customHeight="1" outlineLevel="1" x14ac:dyDescent="0.2">
      <c r="A24" s="9" t="s">
        <v>38</v>
      </c>
      <c r="B24" s="9"/>
      <c r="C24" s="9"/>
      <c r="D24" s="10" t="s">
        <v>39</v>
      </c>
      <c r="E24" s="10"/>
      <c r="F24" s="3">
        <v>1323045.44</v>
      </c>
      <c r="G24" s="3">
        <v>2237337.5</v>
      </c>
    </row>
    <row r="25" spans="1:7" ht="11.1" customHeight="1" outlineLevel="1" x14ac:dyDescent="0.2">
      <c r="A25" s="9" t="s">
        <v>40</v>
      </c>
      <c r="B25" s="9"/>
      <c r="C25" s="9"/>
      <c r="D25" s="10" t="s">
        <v>41</v>
      </c>
      <c r="E25" s="10"/>
      <c r="F25" s="3">
        <v>76171025.280000001</v>
      </c>
      <c r="G25" s="3">
        <v>59499614.350000001</v>
      </c>
    </row>
    <row r="26" spans="1:7" ht="11.1" customHeight="1" outlineLevel="1" x14ac:dyDescent="0.2">
      <c r="A26" s="9" t="s">
        <v>42</v>
      </c>
      <c r="B26" s="9"/>
      <c r="C26" s="9"/>
      <c r="D26" s="10" t="s">
        <v>43</v>
      </c>
      <c r="E26" s="10"/>
      <c r="F26" s="3">
        <v>9875755.9100000001</v>
      </c>
      <c r="G26" s="3">
        <v>19330650.399999999</v>
      </c>
    </row>
    <row r="27" spans="1:7" ht="11.1" customHeight="1" x14ac:dyDescent="0.2">
      <c r="A27" s="8" t="s">
        <v>44</v>
      </c>
      <c r="B27" s="8"/>
      <c r="C27" s="8"/>
      <c r="D27" s="8" t="s">
        <v>45</v>
      </c>
      <c r="E27" s="8"/>
      <c r="F27" s="2">
        <f>SUM(F28:F30)</f>
        <v>277159186.98000002</v>
      </c>
      <c r="G27" s="2">
        <f>SUM(G28:G30)</f>
        <v>100089937.06</v>
      </c>
    </row>
    <row r="28" spans="1:7" ht="11.1" customHeight="1" outlineLevel="1" x14ac:dyDescent="0.2">
      <c r="A28" s="9" t="s">
        <v>46</v>
      </c>
      <c r="B28" s="9"/>
      <c r="C28" s="9"/>
      <c r="D28" s="10" t="s">
        <v>47</v>
      </c>
      <c r="E28" s="10"/>
      <c r="F28" s="3">
        <v>234150338.96000001</v>
      </c>
      <c r="G28" s="3">
        <v>34351303.969999999</v>
      </c>
    </row>
    <row r="29" spans="1:7" ht="11.1" customHeight="1" outlineLevel="1" x14ac:dyDescent="0.2">
      <c r="A29" s="9" t="s">
        <v>48</v>
      </c>
      <c r="B29" s="9"/>
      <c r="C29" s="9"/>
      <c r="D29" s="10" t="s">
        <v>49</v>
      </c>
      <c r="E29" s="10"/>
      <c r="F29" s="3">
        <v>1383165.68</v>
      </c>
      <c r="G29" s="3">
        <v>19507779.280000001</v>
      </c>
    </row>
    <row r="30" spans="1:7" ht="11.1" customHeight="1" outlineLevel="1" x14ac:dyDescent="0.2">
      <c r="A30" s="9" t="s">
        <v>50</v>
      </c>
      <c r="B30" s="9"/>
      <c r="C30" s="9"/>
      <c r="D30" s="10" t="s">
        <v>51</v>
      </c>
      <c r="E30" s="10"/>
      <c r="F30" s="3">
        <v>41625682.340000004</v>
      </c>
      <c r="G30" s="3">
        <v>46230853.810000002</v>
      </c>
    </row>
    <row r="31" spans="1:7" ht="11.1" customHeight="1" x14ac:dyDescent="0.2">
      <c r="A31" s="8" t="s">
        <v>52</v>
      </c>
      <c r="B31" s="8"/>
      <c r="C31" s="8"/>
      <c r="D31" s="8" t="s">
        <v>53</v>
      </c>
      <c r="E31" s="8"/>
      <c r="F31" s="2">
        <f>SUM(F32:F37)</f>
        <v>777742506.98000002</v>
      </c>
      <c r="G31" s="2">
        <f>SUM(G32:G37)</f>
        <v>819694220.31000006</v>
      </c>
    </row>
    <row r="32" spans="1:7" ht="11.1" customHeight="1" outlineLevel="1" x14ac:dyDescent="0.2">
      <c r="A32" s="9" t="s">
        <v>54</v>
      </c>
      <c r="B32" s="9"/>
      <c r="C32" s="9"/>
      <c r="D32" s="10" t="s">
        <v>55</v>
      </c>
      <c r="E32" s="10"/>
      <c r="F32" s="3">
        <v>324295093.88</v>
      </c>
      <c r="G32" s="3">
        <v>314299327.97000003</v>
      </c>
    </row>
    <row r="33" spans="1:7" ht="11.1" customHeight="1" outlineLevel="1" x14ac:dyDescent="0.2">
      <c r="A33" s="9" t="s">
        <v>56</v>
      </c>
      <c r="B33" s="9"/>
      <c r="C33" s="9"/>
      <c r="D33" s="10" t="s">
        <v>57</v>
      </c>
      <c r="E33" s="10"/>
      <c r="F33" s="3">
        <v>364186181.64999998</v>
      </c>
      <c r="G33" s="3">
        <v>407872083.11000001</v>
      </c>
    </row>
    <row r="34" spans="1:7" ht="11.1" customHeight="1" outlineLevel="1" x14ac:dyDescent="0.2">
      <c r="A34" s="9" t="s">
        <v>58</v>
      </c>
      <c r="B34" s="9"/>
      <c r="C34" s="9"/>
      <c r="D34" s="10" t="s">
        <v>59</v>
      </c>
      <c r="E34" s="10"/>
      <c r="F34" s="3">
        <v>82960523.939999998</v>
      </c>
      <c r="G34" s="3">
        <v>87511976.829999998</v>
      </c>
    </row>
    <row r="35" spans="1:7" ht="11.1" customHeight="1" outlineLevel="1" x14ac:dyDescent="0.2">
      <c r="A35" s="9" t="s">
        <v>60</v>
      </c>
      <c r="B35" s="9"/>
      <c r="C35" s="9"/>
      <c r="D35" s="10" t="s">
        <v>61</v>
      </c>
      <c r="E35" s="10"/>
      <c r="F35" s="3">
        <v>176115</v>
      </c>
      <c r="G35" s="3">
        <v>539214.5</v>
      </c>
    </row>
    <row r="36" spans="1:7" ht="11.1" customHeight="1" outlineLevel="1" x14ac:dyDescent="0.2">
      <c r="A36" s="9" t="s">
        <v>62</v>
      </c>
      <c r="B36" s="9"/>
      <c r="C36" s="9"/>
      <c r="D36" s="10" t="s">
        <v>63</v>
      </c>
      <c r="E36" s="10"/>
      <c r="F36" s="3">
        <v>3318784.22</v>
      </c>
      <c r="G36" s="3">
        <v>3848386.93</v>
      </c>
    </row>
    <row r="37" spans="1:7" ht="11.1" customHeight="1" outlineLevel="1" x14ac:dyDescent="0.2">
      <c r="A37" s="9" t="s">
        <v>64</v>
      </c>
      <c r="B37" s="9"/>
      <c r="C37" s="9"/>
      <c r="D37" s="10" t="s">
        <v>65</v>
      </c>
      <c r="E37" s="10"/>
      <c r="F37" s="3">
        <v>2805808.29</v>
      </c>
      <c r="G37" s="3">
        <v>5623230.9699999997</v>
      </c>
    </row>
    <row r="38" spans="1:7" ht="11.1" customHeight="1" x14ac:dyDescent="0.2">
      <c r="A38" s="8" t="s">
        <v>66</v>
      </c>
      <c r="B38" s="8"/>
      <c r="C38" s="8"/>
      <c r="D38" s="8" t="s">
        <v>67</v>
      </c>
      <c r="E38" s="8"/>
      <c r="F38" s="2">
        <f>SUM(F39:F40)</f>
        <v>58076455.32</v>
      </c>
      <c r="G38" s="2">
        <f>SUM(G39:G40)</f>
        <v>68812189.75</v>
      </c>
    </row>
    <row r="39" spans="1:7" ht="11.1" customHeight="1" outlineLevel="1" x14ac:dyDescent="0.2">
      <c r="A39" s="9" t="s">
        <v>68</v>
      </c>
      <c r="B39" s="9"/>
      <c r="C39" s="9"/>
      <c r="D39" s="10" t="s">
        <v>69</v>
      </c>
      <c r="E39" s="10"/>
      <c r="F39" s="3">
        <v>57679523.609999999</v>
      </c>
      <c r="G39" s="3">
        <v>67110512.790000007</v>
      </c>
    </row>
    <row r="40" spans="1:7" ht="11.1" customHeight="1" outlineLevel="1" x14ac:dyDescent="0.2">
      <c r="A40" s="9" t="s">
        <v>70</v>
      </c>
      <c r="B40" s="9"/>
      <c r="C40" s="9"/>
      <c r="D40" s="10" t="s">
        <v>71</v>
      </c>
      <c r="E40" s="10"/>
      <c r="F40" s="3">
        <v>396931.71</v>
      </c>
      <c r="G40" s="3">
        <v>1701676.96</v>
      </c>
    </row>
    <row r="41" spans="1:7" ht="11.1" customHeight="1" x14ac:dyDescent="0.2">
      <c r="A41" s="8" t="s">
        <v>72</v>
      </c>
      <c r="B41" s="8"/>
      <c r="C41" s="8"/>
      <c r="D41" s="8" t="s">
        <v>73</v>
      </c>
      <c r="E41" s="8"/>
      <c r="F41" s="2">
        <f>SUM(F42:F45)</f>
        <v>50368571.539999999</v>
      </c>
      <c r="G41" s="2">
        <f>SUM(G42:G45)</f>
        <v>47194032.93</v>
      </c>
    </row>
    <row r="42" spans="1:7" ht="11.1" customHeight="1" outlineLevel="1" x14ac:dyDescent="0.2">
      <c r="A42" s="9" t="s">
        <v>74</v>
      </c>
      <c r="B42" s="9"/>
      <c r="C42" s="9"/>
      <c r="D42" s="10" t="s">
        <v>75</v>
      </c>
      <c r="E42" s="10"/>
      <c r="F42" s="3">
        <v>9786371</v>
      </c>
      <c r="G42" s="3">
        <v>9751503.4800000004</v>
      </c>
    </row>
    <row r="43" spans="1:7" ht="11.1" customHeight="1" outlineLevel="1" x14ac:dyDescent="0.2">
      <c r="A43" s="9" t="s">
        <v>76</v>
      </c>
      <c r="B43" s="9"/>
      <c r="C43" s="9"/>
      <c r="D43" s="10" t="s">
        <v>77</v>
      </c>
      <c r="E43" s="10"/>
      <c r="F43" s="3">
        <v>15198348.48</v>
      </c>
      <c r="G43" s="3">
        <v>11534001.75</v>
      </c>
    </row>
    <row r="44" spans="1:7" ht="11.1" customHeight="1" outlineLevel="1" x14ac:dyDescent="0.2">
      <c r="A44" s="9" t="s">
        <v>78</v>
      </c>
      <c r="B44" s="9"/>
      <c r="C44" s="9"/>
      <c r="D44" s="10" t="s">
        <v>79</v>
      </c>
      <c r="E44" s="10"/>
      <c r="F44" s="3">
        <v>22950952.059999999</v>
      </c>
      <c r="G44" s="3">
        <v>23483127.699999999</v>
      </c>
    </row>
    <row r="45" spans="1:7" ht="11.1" customHeight="1" outlineLevel="1" x14ac:dyDescent="0.2">
      <c r="A45" s="9" t="s">
        <v>80</v>
      </c>
      <c r="B45" s="9"/>
      <c r="C45" s="9"/>
      <c r="D45" s="10" t="s">
        <v>81</v>
      </c>
      <c r="E45" s="10"/>
      <c r="F45" s="3">
        <v>2432900</v>
      </c>
      <c r="G45" s="3">
        <v>2425400</v>
      </c>
    </row>
    <row r="46" spans="1:7" ht="11.1" customHeight="1" x14ac:dyDescent="0.2">
      <c r="A46" s="8" t="s">
        <v>82</v>
      </c>
      <c r="B46" s="8"/>
      <c r="C46" s="8"/>
      <c r="D46" s="8" t="s">
        <v>83</v>
      </c>
      <c r="E46" s="8"/>
      <c r="F46" s="2">
        <f>SUM(F47:F48)</f>
        <v>88963509.469999999</v>
      </c>
      <c r="G46" s="2">
        <f>SUM(G47:G48)</f>
        <v>54801632.879999995</v>
      </c>
    </row>
    <row r="47" spans="1:7" ht="11.1" customHeight="1" outlineLevel="1" x14ac:dyDescent="0.2">
      <c r="A47" s="9" t="s">
        <v>84</v>
      </c>
      <c r="B47" s="9"/>
      <c r="C47" s="9"/>
      <c r="D47" s="10" t="s">
        <v>85</v>
      </c>
      <c r="E47" s="10"/>
      <c r="F47" s="3">
        <v>65001732.93</v>
      </c>
      <c r="G47" s="3">
        <v>31090242.890000001</v>
      </c>
    </row>
    <row r="48" spans="1:7" ht="11.1" customHeight="1" outlineLevel="1" x14ac:dyDescent="0.2">
      <c r="A48" s="9" t="s">
        <v>86</v>
      </c>
      <c r="B48" s="9"/>
      <c r="C48" s="9"/>
      <c r="D48" s="10" t="s">
        <v>87</v>
      </c>
      <c r="E48" s="10"/>
      <c r="F48" s="3">
        <v>23961776.539999999</v>
      </c>
      <c r="G48" s="3">
        <v>23711389.989999998</v>
      </c>
    </row>
    <row r="49" spans="1:7" ht="11.1" customHeight="1" x14ac:dyDescent="0.2">
      <c r="A49" s="8" t="s">
        <v>88</v>
      </c>
      <c r="B49" s="8"/>
      <c r="C49" s="8"/>
      <c r="D49" s="8" t="s">
        <v>89</v>
      </c>
      <c r="E49" s="8"/>
      <c r="F49" s="2">
        <f>F50</f>
        <v>9032336.8000000007</v>
      </c>
      <c r="G49" s="2">
        <f>G50</f>
        <v>4974011.9400000004</v>
      </c>
    </row>
    <row r="50" spans="1:7" ht="11.1" customHeight="1" outlineLevel="1" x14ac:dyDescent="0.2">
      <c r="A50" s="9" t="s">
        <v>90</v>
      </c>
      <c r="B50" s="9"/>
      <c r="C50" s="9"/>
      <c r="D50" s="10" t="s">
        <v>91</v>
      </c>
      <c r="E50" s="10"/>
      <c r="F50" s="3">
        <v>9032336.8000000007</v>
      </c>
      <c r="G50" s="3">
        <v>4974011.9400000004</v>
      </c>
    </row>
    <row r="51" spans="1:7" ht="21.95" customHeight="1" x14ac:dyDescent="0.2">
      <c r="A51" s="8" t="s">
        <v>92</v>
      </c>
      <c r="B51" s="8"/>
      <c r="C51" s="8"/>
      <c r="D51" s="8" t="s">
        <v>93</v>
      </c>
      <c r="E51" s="8"/>
      <c r="F51" s="2">
        <f>SUM(F52:F54)</f>
        <v>48398792.920000002</v>
      </c>
      <c r="G51" s="2">
        <f>SUM(G52:G54)</f>
        <v>38893285.549999997</v>
      </c>
    </row>
    <row r="52" spans="1:7" ht="21.95" customHeight="1" outlineLevel="1" x14ac:dyDescent="0.2">
      <c r="A52" s="9" t="s">
        <v>94</v>
      </c>
      <c r="B52" s="9"/>
      <c r="C52" s="9"/>
      <c r="D52" s="10" t="s">
        <v>95</v>
      </c>
      <c r="E52" s="10"/>
      <c r="F52" s="3">
        <v>16726000</v>
      </c>
      <c r="G52" s="3">
        <v>12729000</v>
      </c>
    </row>
    <row r="53" spans="1:7" ht="11.1" customHeight="1" outlineLevel="1" x14ac:dyDescent="0.2">
      <c r="A53" s="9" t="s">
        <v>96</v>
      </c>
      <c r="B53" s="9"/>
      <c r="C53" s="9"/>
      <c r="D53" s="10" t="s">
        <v>97</v>
      </c>
      <c r="E53" s="10"/>
      <c r="F53" s="3">
        <v>0</v>
      </c>
      <c r="G53" s="3">
        <v>700000</v>
      </c>
    </row>
    <row r="54" spans="1:7" ht="11.1" customHeight="1" outlineLevel="1" x14ac:dyDescent="0.2">
      <c r="A54" s="9" t="s">
        <v>98</v>
      </c>
      <c r="B54" s="9"/>
      <c r="C54" s="9"/>
      <c r="D54" s="10" t="s">
        <v>99</v>
      </c>
      <c r="E54" s="10"/>
      <c r="F54" s="3">
        <v>31672792.920000002</v>
      </c>
      <c r="G54" s="3">
        <v>25464285.550000001</v>
      </c>
    </row>
    <row r="55" spans="1:7" ht="12.95" customHeight="1" x14ac:dyDescent="0.2">
      <c r="A55" s="11" t="s">
        <v>100</v>
      </c>
      <c r="B55" s="11"/>
      <c r="C55" s="11"/>
      <c r="D55" s="11"/>
      <c r="E55" s="11"/>
      <c r="F55" s="5">
        <f>F51+F49+F46+F41+F38+F31+F27+F21+F18+F16+F7</f>
        <v>1531677228.8900001</v>
      </c>
      <c r="G55" s="5">
        <f>G51+G49+G46+G41+G38+G31+G27+G21+G18+G16+G7</f>
        <v>1353384623.5500002</v>
      </c>
    </row>
  </sheetData>
  <mergeCells count="104">
    <mergeCell ref="A54:C54"/>
    <mergeCell ref="D54:E54"/>
    <mergeCell ref="A55:E55"/>
    <mergeCell ref="A2:G3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5:C5"/>
    <mergeCell ref="D5:E5"/>
    <mergeCell ref="F5:F6"/>
    <mergeCell ref="G5:G6"/>
    <mergeCell ref="A6:C6"/>
    <mergeCell ref="D6:E6"/>
    <mergeCell ref="A7:C7"/>
    <mergeCell ref="D7:E7"/>
    <mergeCell ref="A8:C8"/>
    <mergeCell ref="D8:E8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2023-05-05T11:14:35Z</dcterms:modified>
</cp:coreProperties>
</file>