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Лист1" sheetId="1" r:id="rId1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<sst xmlns="http://schemas.openxmlformats.org/spreadsheetml/2006/main" count="276" uniqueCount="79">
  <si>
    <t>Статья</t>
  </si>
  <si>
    <t>000</t>
  </si>
  <si>
    <t>00</t>
  </si>
  <si>
    <t>0000</t>
  </si>
  <si>
    <t>1.</t>
  </si>
  <si>
    <t>01</t>
  </si>
  <si>
    <t>1.1.</t>
  </si>
  <si>
    <t>02</t>
  </si>
  <si>
    <t>1.2.</t>
  </si>
  <si>
    <t>2.</t>
  </si>
  <si>
    <t>2.1.</t>
  </si>
  <si>
    <t>3.</t>
  </si>
  <si>
    <t>3.1.</t>
  </si>
  <si>
    <t>700</t>
  </si>
  <si>
    <t>710</t>
  </si>
  <si>
    <t>800</t>
  </si>
  <si>
    <t>810</t>
  </si>
  <si>
    <t>06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</si>
  <si>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</si>
  <si>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</si>
  <si>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</si>
  <si>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510</t>
  </si>
  <si>
    <t>Увеличение прочих остатков средств бюджетов</t>
  </si>
  <si>
    <t>500</t>
  </si>
  <si>
    <t>3.2.</t>
  </si>
  <si>
    <t>600</t>
  </si>
  <si>
    <t>05</t>
  </si>
  <si>
    <t>006</t>
  </si>
  <si>
    <t xml:space="preserve">          Источники финансирования дефицита  </t>
  </si>
  <si>
    <t xml:space="preserve">КРЕДИТЫ КРЕДИТНЫХ ОРГАНИЗАЦИЙ В ВАЛЮТЕ РОССИЙСКОЙ ФЕДЕРАЦИИ.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</si>
  <si>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</si>
  <si>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</si>
  <si>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</si>
  <si>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</si>
  <si>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</si>
  <si>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</si>
  <si>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Федерациии в валюте Российской Федерации</t>
  </si>
  <si>
    <t>ИЗМЕНЕНИЕ ОСТАТКОВ СРЕДСТВ НА СЧЕТАХ ПО УЧЕТУ СРЕДСТВ БЮДЖЕТА</t>
  </si>
  <si>
    <t>4.</t>
  </si>
  <si>
    <t xml:space="preserve">ИНЫЕ ИСТОЧНИКИ ВНУТРЕННЕГО ФИНАНСИРОВАНИЯ ДЕФИЦИТОВ БЮДЖЕТОВ </t>
  </si>
  <si>
    <t>4.1.</t>
  </si>
  <si>
    <t>Бюджетные кредиты, предоставленные внутри страны в валюте Российской Федерации</t>
  </si>
  <si>
    <t>4.1.1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</si>
  <si>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</si>
  <si>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</si>
  <si>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>640</t>
  </si>
  <si>
    <t>Возврат бюджетных кредитов, предоставленных  другим бюджетам бюджетной системы Российской Федерации из бюджетов муниципальных районов в валюте Российской Федерации</t>
  </si>
  <si>
    <t>4.1.2</t>
  </si>
  <si>
    <t>Предоставление бюджетных кредитов юридическим лицам из бюджетов муниципальных районов в валюте Российской Федерации</t>
  </si>
  <si>
    <t>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</si>
  <si>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</si>
  <si>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</si>
  <si>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Предоставление бюджетных кредитов, внутри страны в валюте Российской Федерации</t>
  </si>
  <si>
    <t>Погашение бюджетами муниципальных районов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</si>
  <si>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</si>
  <si>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</si>
  <si>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Увеличение  прочих остатков денежных средств бюджетов </t>
  </si>
  <si>
    <t>№</t>
  </si>
  <si>
    <t>ИСТОЧНИКИ ВНУТРЕННЕГО  ФИНАНСИРОВАНИЯ ДЕФИЦИТА БЮДЖЕТА</t>
  </si>
  <si>
    <t>Код классификации источников финансирования дефицита бюджета</t>
  </si>
  <si>
    <t>(рублей)</t>
  </si>
  <si>
    <t>2019 год</t>
  </si>
  <si>
    <t>Наименование кода поступлений в бюджет, группы, подгруппы, статьи, подстатьи,элемента,подвида, аналитической группы вида источников финансирования дефицитов бюджетов</t>
  </si>
  <si>
    <t>Код главного администратора источников финансирования дефицитов бюджетов</t>
  </si>
  <si>
    <t>Код группы источника финансирования дефицита бюджета</t>
  </si>
  <si>
    <t>Код подгруппы  источника финансирования дефицита бюджета</t>
  </si>
  <si>
    <t>Код статьи  источника финансирования дефицита бюджета</t>
  </si>
  <si>
    <t>Код вида  источника финансирования дефицита бюджета</t>
  </si>
  <si>
    <t xml:space="preserve">Подстатья </t>
  </si>
  <si>
    <t>Элемент</t>
  </si>
  <si>
    <t>Подвид источника финансирования дефицита бюджета</t>
  </si>
  <si>
    <t>Аналитическая группа вида источника  финансирования дефицита бюджета</t>
  </si>
  <si>
    <t>Увеличение  остатков средств бюджетов</t>
  </si>
  <si>
    <t>Уменьшение  остатков средств бюджетов</t>
  </si>
  <si>
    <t>Увеличение прочих остатков денежных средств бюджетов муниципальных районов</t>
  </si>
  <si>
    <t>Приложение № 15
к  Решению Совета Кондопожского муниципального района
«О бюджете Кондопожского муниципального района на 2019 год и на плановый период 2020 и 2021 годов»
№ 1  от 19 декабря 2018 г.</t>
  </si>
  <si>
    <t>бюджета Кондопожского муниципального района на 2019 год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</si>
  <si>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</si>
  <si>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 xml:space="preserve">(в редакции от 23 октября 2019 года №5)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</si>
</sst>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2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justify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SheetLayoutView="100" zoomScalePageLayoutView="0" workbookViewId="0" topLeftCell="A10">
      <selection activeCell="A11" sqref="A11"/>
    </sheetView>
  </sheetViews>
  <sheetFormatPr defaultColWidth="9.33203125" defaultRowHeight="12.75"/>
  <cols>
    <col min="1" max="1" width="8.83203125" style="10" customWidth="1"/>
    <col min="2" max="2" width="65.66015625" style="10" customWidth="1"/>
    <col min="3" max="3" width="10.16015625" style="12" customWidth="1"/>
    <col min="4" max="4" width="6.83203125" style="12" customWidth="1"/>
    <col min="5" max="5" width="8.83203125" style="12" customWidth="1"/>
    <col min="6" max="6" width="6.83203125" style="12" customWidth="1"/>
    <col min="7" max="8" width="5.83203125" style="12" customWidth="1"/>
    <col min="9" max="9" width="6.66015625" style="12" customWidth="1"/>
    <col min="10" max="10" width="8.83203125" style="12" customWidth="1"/>
    <col min="11" max="11" width="22.5" style="10" customWidth="1"/>
    <col min="12" max="16384" width="9.33203125" style="10" customWidth="1"/>
  </cols>
  <sheetData>
    <row r="1" spans="1:11" ht="66.75" customHeight="1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" customHeight="1">
      <c r="A2" s="9"/>
      <c r="B2" s="9"/>
      <c r="C2" s="9"/>
      <c r="D2" s="9"/>
      <c r="E2" s="53" t="s">
        <v>78</v>
      </c>
      <c r="F2" s="53"/>
      <c r="G2" s="53"/>
      <c r="H2" s="53"/>
      <c r="I2" s="53"/>
      <c r="J2" s="53"/>
      <c r="K2" s="53"/>
    </row>
    <row r="3" spans="1:11" ht="21" customHeight="1">
      <c r="A3" s="11"/>
      <c r="B3" s="11"/>
      <c r="C3" s="11"/>
      <c r="D3" s="11"/>
      <c r="E3" s="11"/>
      <c r="F3" s="54"/>
      <c r="G3" s="54"/>
      <c r="H3" s="54"/>
      <c r="I3" s="54"/>
      <c r="J3" s="54"/>
      <c r="K3" s="54"/>
    </row>
    <row r="4" spans="1:11" ht="15.7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5.75">
      <c r="A5" s="46" t="s">
        <v>76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0:11" ht="15.75" customHeight="1" thickBot="1">
      <c r="J6" s="13"/>
      <c r="K6" s="14" t="s">
        <v>60</v>
      </c>
    </row>
    <row r="7" spans="1:11" s="5" customFormat="1" ht="34.5" customHeight="1">
      <c r="A7" s="56" t="s">
        <v>57</v>
      </c>
      <c r="B7" s="59" t="s">
        <v>62</v>
      </c>
      <c r="C7" s="45" t="s">
        <v>59</v>
      </c>
      <c r="D7" s="45"/>
      <c r="E7" s="45"/>
      <c r="F7" s="45"/>
      <c r="G7" s="45"/>
      <c r="H7" s="45"/>
      <c r="I7" s="45"/>
      <c r="J7" s="45"/>
      <c r="K7" s="62" t="s">
        <v>61</v>
      </c>
    </row>
    <row r="8" spans="1:11" s="5" customFormat="1" ht="84.75" customHeight="1">
      <c r="A8" s="57"/>
      <c r="B8" s="60"/>
      <c r="C8" s="65" t="s">
        <v>63</v>
      </c>
      <c r="D8" s="43" t="s">
        <v>64</v>
      </c>
      <c r="E8" s="43" t="s">
        <v>65</v>
      </c>
      <c r="F8" s="47" t="s">
        <v>66</v>
      </c>
      <c r="G8" s="48"/>
      <c r="H8" s="49"/>
      <c r="I8" s="47" t="s">
        <v>67</v>
      </c>
      <c r="J8" s="49"/>
      <c r="K8" s="63"/>
    </row>
    <row r="9" spans="1:11" s="4" customFormat="1" ht="106.5" customHeight="1" thickBot="1">
      <c r="A9" s="58"/>
      <c r="B9" s="61"/>
      <c r="C9" s="44"/>
      <c r="D9" s="44"/>
      <c r="E9" s="44"/>
      <c r="F9" s="1" t="s">
        <v>0</v>
      </c>
      <c r="G9" s="1" t="s">
        <v>68</v>
      </c>
      <c r="H9" s="1" t="s">
        <v>69</v>
      </c>
      <c r="I9" s="1" t="s">
        <v>70</v>
      </c>
      <c r="J9" s="1" t="s">
        <v>71</v>
      </c>
      <c r="K9" s="64"/>
    </row>
    <row r="10" spans="1:11" s="4" customFormat="1" ht="30.75" customHeight="1" thickBot="1">
      <c r="A10" s="2"/>
      <c r="B10" s="50" t="s">
        <v>58</v>
      </c>
      <c r="C10" s="51"/>
      <c r="D10" s="51"/>
      <c r="E10" s="51"/>
      <c r="F10" s="51"/>
      <c r="G10" s="51"/>
      <c r="H10" s="51"/>
      <c r="I10" s="51"/>
      <c r="J10" s="52"/>
      <c r="K10" s="3">
        <f>K11+K17+K23+K33</f>
        <v>8248280.180000067</v>
      </c>
    </row>
    <row r="11" spans="1:11" s="4" customFormat="1" ht="33" customHeight="1">
      <c r="A11" s="8" t="s">
        <v>4</v>
      </c>
      <c r="B11" s="15" t="s">
        <v>29</v>
      </c>
      <c r="C11" s="16" t="s">
        <v>1</v>
      </c>
      <c r="D11" s="16" t="s">
        <v>5</v>
      </c>
      <c r="E11" s="16" t="s">
        <v>7</v>
      </c>
      <c r="F11" s="16" t="s">
        <v>2</v>
      </c>
      <c r="G11" s="16" t="s">
        <v>2</v>
      </c>
      <c r="H11" s="16" t="s">
        <v>2</v>
      </c>
      <c r="I11" s="16" t="s">
        <v>3</v>
      </c>
      <c r="J11" s="16" t="s">
        <v>1</v>
      </c>
      <c r="K11" s="17">
        <f>K12-K14</f>
        <v>13225000</v>
      </c>
    </row>
    <row r="12" spans="1:11" s="4" customFormat="1" ht="34.5" customHeight="1">
      <c r="A12" s="8" t="s">
        <v>6</v>
      </c>
      <c r="B12" s="18" t="s">
        <v>30</v>
      </c>
      <c r="C12" s="16" t="s">
        <v>1</v>
      </c>
      <c r="D12" s="16" t="s">
        <v>5</v>
      </c>
      <c r="E12" s="16" t="s">
        <v>7</v>
      </c>
      <c r="F12" s="16" t="s">
        <v>2</v>
      </c>
      <c r="G12" s="16" t="s">
        <v>2</v>
      </c>
      <c r="H12" s="16" t="s">
        <v>2</v>
      </c>
      <c r="I12" s="16" t="s">
        <v>3</v>
      </c>
      <c r="J12" s="16" t="s">
        <v>13</v>
      </c>
      <c r="K12" s="17">
        <f>K13</f>
        <v>127425000</v>
      </c>
    </row>
    <row r="13" spans="1:11" ht="34.5" customHeight="1">
      <c r="A13" s="19"/>
      <c r="B13" s="20" t="s">
        <v>31</v>
      </c>
      <c r="C13" s="21" t="s">
        <v>27</v>
      </c>
      <c r="D13" s="21" t="s">
        <v>5</v>
      </c>
      <c r="E13" s="21" t="s">
        <v>7</v>
      </c>
      <c r="F13" s="21" t="s">
        <v>2</v>
      </c>
      <c r="G13" s="21" t="s">
        <v>2</v>
      </c>
      <c r="H13" s="21" t="s">
        <v>26</v>
      </c>
      <c r="I13" s="21" t="s">
        <v>3</v>
      </c>
      <c r="J13" s="21" t="s">
        <v>14</v>
      </c>
      <c r="K13" s="22">
        <f>73225000-5800000+60000000</f>
        <v>127425000</v>
      </c>
    </row>
    <row r="14" spans="1:11" ht="34.5" customHeight="1">
      <c r="A14" s="8" t="s">
        <v>8</v>
      </c>
      <c r="B14" s="18" t="s">
        <v>32</v>
      </c>
      <c r="C14" s="16" t="s">
        <v>1</v>
      </c>
      <c r="D14" s="16" t="s">
        <v>5</v>
      </c>
      <c r="E14" s="16" t="s">
        <v>7</v>
      </c>
      <c r="F14" s="16" t="s">
        <v>2</v>
      </c>
      <c r="G14" s="16" t="s">
        <v>2</v>
      </c>
      <c r="H14" s="16" t="s">
        <v>2</v>
      </c>
      <c r="I14" s="16" t="s">
        <v>3</v>
      </c>
      <c r="J14" s="16" t="s">
        <v>15</v>
      </c>
      <c r="K14" s="17">
        <f>K15</f>
        <v>114200000</v>
      </c>
    </row>
    <row r="15" spans="1:11" ht="34.5" customHeight="1">
      <c r="A15" s="19"/>
      <c r="B15" s="20" t="s">
        <v>53</v>
      </c>
      <c r="C15" s="21" t="s">
        <v>27</v>
      </c>
      <c r="D15" s="21" t="s">
        <v>5</v>
      </c>
      <c r="E15" s="21" t="s">
        <v>7</v>
      </c>
      <c r="F15" s="21" t="s">
        <v>2</v>
      </c>
      <c r="G15" s="21" t="s">
        <v>2</v>
      </c>
      <c r="H15" s="21" t="s">
        <v>26</v>
      </c>
      <c r="I15" s="21" t="s">
        <v>3</v>
      </c>
      <c r="J15" s="21" t="s">
        <v>16</v>
      </c>
      <c r="K15" s="22">
        <f>60000000-5800000+60000000</f>
        <v>114200000</v>
      </c>
    </row>
    <row r="16" spans="1:11" ht="8.25" customHeight="1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2"/>
    </row>
    <row r="17" spans="1:11" s="24" customFormat="1" ht="43.5" customHeight="1">
      <c r="A17" s="8" t="s">
        <v>9</v>
      </c>
      <c r="B17" s="23" t="s">
        <v>34</v>
      </c>
      <c r="C17" s="16" t="s">
        <v>1</v>
      </c>
      <c r="D17" s="16" t="s">
        <v>5</v>
      </c>
      <c r="E17" s="16" t="s">
        <v>33</v>
      </c>
      <c r="F17" s="16" t="s">
        <v>2</v>
      </c>
      <c r="G17" s="16" t="s">
        <v>2</v>
      </c>
      <c r="H17" s="16" t="s">
        <v>2</v>
      </c>
      <c r="I17" s="16" t="s">
        <v>3</v>
      </c>
      <c r="J17" s="16" t="s">
        <v>1</v>
      </c>
      <c r="K17" s="17">
        <f>K18-K20</f>
        <v>-13225000</v>
      </c>
    </row>
    <row r="18" spans="1:11" ht="49.5" customHeight="1">
      <c r="A18" s="8" t="s">
        <v>10</v>
      </c>
      <c r="B18" s="18" t="s">
        <v>54</v>
      </c>
      <c r="C18" s="16" t="s">
        <v>1</v>
      </c>
      <c r="D18" s="16" t="s">
        <v>5</v>
      </c>
      <c r="E18" s="16" t="s">
        <v>33</v>
      </c>
      <c r="F18" s="16" t="s">
        <v>2</v>
      </c>
      <c r="G18" s="16" t="s">
        <v>2</v>
      </c>
      <c r="H18" s="16" t="s">
        <v>2</v>
      </c>
      <c r="I18" s="16" t="s">
        <v>3</v>
      </c>
      <c r="J18" s="16" t="s">
        <v>13</v>
      </c>
      <c r="K18" s="17">
        <f>K19</f>
        <v>0</v>
      </c>
    </row>
    <row r="19" spans="1:11" ht="46.5" customHeight="1">
      <c r="A19" s="19"/>
      <c r="B19" s="20" t="s">
        <v>77</v>
      </c>
      <c r="C19" s="21" t="s">
        <v>27</v>
      </c>
      <c r="D19" s="21" t="s">
        <v>5</v>
      </c>
      <c r="E19" s="21" t="s">
        <v>33</v>
      </c>
      <c r="F19" s="21" t="s">
        <v>2</v>
      </c>
      <c r="G19" s="21" t="s">
        <v>2</v>
      </c>
      <c r="H19" s="21" t="s">
        <v>26</v>
      </c>
      <c r="I19" s="21" t="s">
        <v>3</v>
      </c>
      <c r="J19" s="21" t="s">
        <v>14</v>
      </c>
      <c r="K19" s="22">
        <v>0</v>
      </c>
    </row>
    <row r="20" spans="1:11" s="4" customFormat="1" ht="51" customHeight="1">
      <c r="A20" s="8" t="s">
        <v>35</v>
      </c>
      <c r="B20" s="6" t="s">
        <v>36</v>
      </c>
      <c r="C20" s="16" t="s">
        <v>1</v>
      </c>
      <c r="D20" s="16" t="s">
        <v>5</v>
      </c>
      <c r="E20" s="16" t="s">
        <v>33</v>
      </c>
      <c r="F20" s="16" t="s">
        <v>2</v>
      </c>
      <c r="G20" s="16" t="s">
        <v>2</v>
      </c>
      <c r="H20" s="16" t="s">
        <v>2</v>
      </c>
      <c r="I20" s="16" t="s">
        <v>3</v>
      </c>
      <c r="J20" s="16" t="s">
        <v>15</v>
      </c>
      <c r="K20" s="17">
        <f>K21</f>
        <v>13225000</v>
      </c>
    </row>
    <row r="21" spans="1:11" s="24" customFormat="1" ht="43.5" customHeight="1">
      <c r="A21" s="19"/>
      <c r="B21" s="20" t="s">
        <v>55</v>
      </c>
      <c r="C21" s="21" t="s">
        <v>27</v>
      </c>
      <c r="D21" s="21" t="s">
        <v>5</v>
      </c>
      <c r="E21" s="21" t="s">
        <v>33</v>
      </c>
      <c r="F21" s="21" t="s">
        <v>2</v>
      </c>
      <c r="G21" s="21" t="s">
        <v>2</v>
      </c>
      <c r="H21" s="21" t="s">
        <v>26</v>
      </c>
      <c r="I21" s="21" t="s">
        <v>3</v>
      </c>
      <c r="J21" s="21" t="s">
        <v>16</v>
      </c>
      <c r="K21" s="22">
        <v>13225000</v>
      </c>
    </row>
    <row r="22" spans="1:11" s="24" customFormat="1" ht="0.75" customHeight="1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2"/>
    </row>
    <row r="23" spans="1:11" ht="35.25" customHeight="1">
      <c r="A23" s="8" t="s">
        <v>11</v>
      </c>
      <c r="B23" s="23" t="s">
        <v>37</v>
      </c>
      <c r="C23" s="16" t="s">
        <v>1</v>
      </c>
      <c r="D23" s="16" t="s">
        <v>5</v>
      </c>
      <c r="E23" s="16" t="s">
        <v>26</v>
      </c>
      <c r="F23" s="16" t="s">
        <v>2</v>
      </c>
      <c r="G23" s="16" t="s">
        <v>2</v>
      </c>
      <c r="H23" s="16" t="s">
        <v>2</v>
      </c>
      <c r="I23" s="16" t="s">
        <v>3</v>
      </c>
      <c r="J23" s="16" t="s">
        <v>1</v>
      </c>
      <c r="K23" s="17">
        <f>K28-K24</f>
        <v>8248280.180000067</v>
      </c>
    </row>
    <row r="24" spans="1:11" ht="19.5" customHeight="1">
      <c r="A24" s="8" t="s">
        <v>12</v>
      </c>
      <c r="B24" s="6" t="s">
        <v>72</v>
      </c>
      <c r="C24" s="16" t="s">
        <v>1</v>
      </c>
      <c r="D24" s="16" t="s">
        <v>5</v>
      </c>
      <c r="E24" s="16" t="s">
        <v>26</v>
      </c>
      <c r="F24" s="16" t="s">
        <v>2</v>
      </c>
      <c r="G24" s="16" t="s">
        <v>2</v>
      </c>
      <c r="H24" s="16" t="s">
        <v>2</v>
      </c>
      <c r="I24" s="16" t="s">
        <v>3</v>
      </c>
      <c r="J24" s="16" t="s">
        <v>23</v>
      </c>
      <c r="K24" s="17">
        <f>K25</f>
        <v>1338987749.26</v>
      </c>
    </row>
    <row r="25" spans="1:11" ht="19.5" customHeight="1">
      <c r="A25" s="19"/>
      <c r="B25" s="7" t="s">
        <v>22</v>
      </c>
      <c r="C25" s="21" t="s">
        <v>27</v>
      </c>
      <c r="D25" s="21" t="s">
        <v>5</v>
      </c>
      <c r="E25" s="21" t="s">
        <v>26</v>
      </c>
      <c r="F25" s="21" t="s">
        <v>7</v>
      </c>
      <c r="G25" s="21" t="s">
        <v>2</v>
      </c>
      <c r="H25" s="21" t="s">
        <v>2</v>
      </c>
      <c r="I25" s="21" t="s">
        <v>3</v>
      </c>
      <c r="J25" s="21" t="s">
        <v>23</v>
      </c>
      <c r="K25" s="22">
        <f>K26</f>
        <v>1338987749.26</v>
      </c>
    </row>
    <row r="26" spans="1:11" s="4" customFormat="1" ht="19.5" customHeight="1">
      <c r="A26" s="8"/>
      <c r="B26" s="20" t="s">
        <v>56</v>
      </c>
      <c r="C26" s="21" t="s">
        <v>27</v>
      </c>
      <c r="D26" s="21" t="s">
        <v>5</v>
      </c>
      <c r="E26" s="21" t="s">
        <v>26</v>
      </c>
      <c r="F26" s="21" t="s">
        <v>7</v>
      </c>
      <c r="G26" s="21" t="s">
        <v>5</v>
      </c>
      <c r="H26" s="21" t="s">
        <v>2</v>
      </c>
      <c r="I26" s="21" t="s">
        <v>3</v>
      </c>
      <c r="J26" s="21" t="s">
        <v>21</v>
      </c>
      <c r="K26" s="22">
        <f>K27</f>
        <v>1338987749.26</v>
      </c>
    </row>
    <row r="27" spans="1:11" s="4" customFormat="1" ht="34.5" customHeight="1">
      <c r="A27" s="19"/>
      <c r="B27" s="20" t="s">
        <v>74</v>
      </c>
      <c r="C27" s="21" t="s">
        <v>27</v>
      </c>
      <c r="D27" s="21" t="s">
        <v>5</v>
      </c>
      <c r="E27" s="21" t="s">
        <v>26</v>
      </c>
      <c r="F27" s="21" t="s">
        <v>7</v>
      </c>
      <c r="G27" s="21" t="s">
        <v>5</v>
      </c>
      <c r="H27" s="21" t="s">
        <v>26</v>
      </c>
      <c r="I27" s="21" t="s">
        <v>3</v>
      </c>
      <c r="J27" s="21" t="s">
        <v>21</v>
      </c>
      <c r="K27" s="22">
        <f>906103801+K13+152758.82+660000+3696441.84+4901059.15+2206000-6487000+12500000+3000000+259350.02+251565.37+257050289.5+2096081-35106+3031980.15+689680+18136714.79+1090000-328940+200000+100000+450000+1298167.05+539906.57-1216.3+1216.3</f>
        <v>1338987749.26</v>
      </c>
    </row>
    <row r="28" spans="1:11" s="4" customFormat="1" ht="19.5" customHeight="1">
      <c r="A28" s="8" t="s">
        <v>24</v>
      </c>
      <c r="B28" s="6" t="s">
        <v>73</v>
      </c>
      <c r="C28" s="16" t="s">
        <v>1</v>
      </c>
      <c r="D28" s="16" t="s">
        <v>5</v>
      </c>
      <c r="E28" s="16" t="s">
        <v>26</v>
      </c>
      <c r="F28" s="16" t="s">
        <v>2</v>
      </c>
      <c r="G28" s="16" t="s">
        <v>2</v>
      </c>
      <c r="H28" s="16" t="s">
        <v>2</v>
      </c>
      <c r="I28" s="16" t="s">
        <v>3</v>
      </c>
      <c r="J28" s="16" t="s">
        <v>25</v>
      </c>
      <c r="K28" s="17">
        <f>K29</f>
        <v>1347236029.44</v>
      </c>
    </row>
    <row r="29" spans="1:11" s="4" customFormat="1" ht="19.5" customHeight="1">
      <c r="A29" s="8"/>
      <c r="B29" s="7" t="s">
        <v>18</v>
      </c>
      <c r="C29" s="25" t="s">
        <v>27</v>
      </c>
      <c r="D29" s="21" t="s">
        <v>5</v>
      </c>
      <c r="E29" s="21" t="s">
        <v>26</v>
      </c>
      <c r="F29" s="21" t="s">
        <v>7</v>
      </c>
      <c r="G29" s="21" t="s">
        <v>2</v>
      </c>
      <c r="H29" s="21" t="s">
        <v>2</v>
      </c>
      <c r="I29" s="21" t="s">
        <v>3</v>
      </c>
      <c r="J29" s="21" t="s">
        <v>25</v>
      </c>
      <c r="K29" s="22">
        <f>K30</f>
        <v>1347236029.44</v>
      </c>
    </row>
    <row r="30" spans="1:11" s="4" customFormat="1" ht="19.5" customHeight="1">
      <c r="A30" s="8"/>
      <c r="B30" s="20" t="s">
        <v>19</v>
      </c>
      <c r="C30" s="21" t="s">
        <v>27</v>
      </c>
      <c r="D30" s="21" t="s">
        <v>5</v>
      </c>
      <c r="E30" s="21" t="s">
        <v>26</v>
      </c>
      <c r="F30" s="21" t="s">
        <v>7</v>
      </c>
      <c r="G30" s="21" t="s">
        <v>5</v>
      </c>
      <c r="H30" s="21" t="s">
        <v>2</v>
      </c>
      <c r="I30" s="21" t="s">
        <v>3</v>
      </c>
      <c r="J30" s="21" t="s">
        <v>20</v>
      </c>
      <c r="K30" s="22">
        <f>K31</f>
        <v>1347236029.44</v>
      </c>
    </row>
    <row r="31" spans="1:11" s="4" customFormat="1" ht="34.5" customHeight="1">
      <c r="A31" s="19"/>
      <c r="B31" s="20" t="s">
        <v>51</v>
      </c>
      <c r="C31" s="21" t="s">
        <v>27</v>
      </c>
      <c r="D31" s="21" t="s">
        <v>5</v>
      </c>
      <c r="E31" s="21" t="s">
        <v>26</v>
      </c>
      <c r="F31" s="21" t="s">
        <v>7</v>
      </c>
      <c r="G31" s="21" t="s">
        <v>5</v>
      </c>
      <c r="H31" s="21" t="s">
        <v>26</v>
      </c>
      <c r="I31" s="21" t="s">
        <v>3</v>
      </c>
      <c r="J31" s="21" t="s">
        <v>20</v>
      </c>
      <c r="K31" s="22">
        <f>906103801+K15+K21+152758.82+660000+3696441.84+4901059.15+2206000-6487000+12500000+3000000+259350.02+251565.37+7766030.18+257050289.5+2096081+442250-35106+3031980.15+18826394.79+40000+1090000-328940+539906.57+450000+100000+200000+1298167.05</f>
        <v>1347236029.44</v>
      </c>
    </row>
    <row r="32" spans="1:11" s="4" customFormat="1" ht="7.5" customHeight="1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6"/>
    </row>
    <row r="33" spans="1:11" s="4" customFormat="1" ht="35.25" customHeight="1" thickBot="1">
      <c r="A33" s="27" t="s">
        <v>38</v>
      </c>
      <c r="B33" s="28" t="s">
        <v>39</v>
      </c>
      <c r="C33" s="29" t="s">
        <v>1</v>
      </c>
      <c r="D33" s="29" t="s">
        <v>5</v>
      </c>
      <c r="E33" s="29" t="s">
        <v>17</v>
      </c>
      <c r="F33" s="29" t="s">
        <v>2</v>
      </c>
      <c r="G33" s="29" t="s">
        <v>2</v>
      </c>
      <c r="H33" s="29" t="s">
        <v>2</v>
      </c>
      <c r="I33" s="29" t="s">
        <v>3</v>
      </c>
      <c r="J33" s="29" t="s">
        <v>1</v>
      </c>
      <c r="K33" s="30">
        <f>K34</f>
        <v>0</v>
      </c>
    </row>
    <row r="34" spans="1:10" s="4" customFormat="1" ht="32.25" customHeight="1" hidden="1">
      <c r="A34" s="31" t="s">
        <v>40</v>
      </c>
      <c r="B34" s="32" t="s">
        <v>41</v>
      </c>
      <c r="C34" s="33" t="s">
        <v>1</v>
      </c>
      <c r="D34" s="33" t="s">
        <v>5</v>
      </c>
      <c r="E34" s="33" t="s">
        <v>17</v>
      </c>
      <c r="F34" s="33" t="s">
        <v>26</v>
      </c>
      <c r="G34" s="33" t="s">
        <v>2</v>
      </c>
      <c r="H34" s="33" t="s">
        <v>2</v>
      </c>
      <c r="I34" s="33" t="s">
        <v>3</v>
      </c>
      <c r="J34" s="33" t="s">
        <v>1</v>
      </c>
    </row>
    <row r="35" spans="1:10" s="4" customFormat="1" ht="45" customHeight="1" hidden="1">
      <c r="A35" s="34" t="s">
        <v>42</v>
      </c>
      <c r="B35" s="18" t="s">
        <v>43</v>
      </c>
      <c r="C35" s="16" t="s">
        <v>27</v>
      </c>
      <c r="D35" s="16" t="s">
        <v>5</v>
      </c>
      <c r="E35" s="16" t="s">
        <v>17</v>
      </c>
      <c r="F35" s="16" t="s">
        <v>26</v>
      </c>
      <c r="G35" s="16" t="s">
        <v>2</v>
      </c>
      <c r="H35" s="16" t="s">
        <v>2</v>
      </c>
      <c r="I35" s="16" t="s">
        <v>3</v>
      </c>
      <c r="J35" s="16" t="s">
        <v>25</v>
      </c>
    </row>
    <row r="36" spans="1:10" s="4" customFormat="1" ht="50.25" customHeight="1" hidden="1">
      <c r="A36" s="35"/>
      <c r="B36" s="7" t="s">
        <v>44</v>
      </c>
      <c r="C36" s="21" t="s">
        <v>27</v>
      </c>
      <c r="D36" s="21" t="s">
        <v>5</v>
      </c>
      <c r="E36" s="21" t="s">
        <v>17</v>
      </c>
      <c r="F36" s="21" t="s">
        <v>26</v>
      </c>
      <c r="G36" s="21" t="s">
        <v>5</v>
      </c>
      <c r="H36" s="21" t="s">
        <v>26</v>
      </c>
      <c r="I36" s="21" t="s">
        <v>3</v>
      </c>
      <c r="J36" s="21" t="s">
        <v>45</v>
      </c>
    </row>
    <row r="37" spans="1:10" s="4" customFormat="1" ht="62.25" customHeight="1" hidden="1">
      <c r="A37" s="35"/>
      <c r="B37" s="7" t="s">
        <v>46</v>
      </c>
      <c r="C37" s="21" t="s">
        <v>27</v>
      </c>
      <c r="D37" s="21" t="s">
        <v>5</v>
      </c>
      <c r="E37" s="21" t="s">
        <v>17</v>
      </c>
      <c r="F37" s="21" t="s">
        <v>26</v>
      </c>
      <c r="G37" s="21" t="s">
        <v>7</v>
      </c>
      <c r="H37" s="21" t="s">
        <v>26</v>
      </c>
      <c r="I37" s="21" t="s">
        <v>3</v>
      </c>
      <c r="J37" s="21" t="s">
        <v>45</v>
      </c>
    </row>
    <row r="38" spans="1:10" s="24" customFormat="1" ht="33.75" customHeight="1" hidden="1">
      <c r="A38" s="34" t="s">
        <v>47</v>
      </c>
      <c r="B38" s="18" t="s">
        <v>52</v>
      </c>
      <c r="C38" s="16" t="s">
        <v>27</v>
      </c>
      <c r="D38" s="16" t="s">
        <v>5</v>
      </c>
      <c r="E38" s="16" t="s">
        <v>17</v>
      </c>
      <c r="F38" s="16" t="s">
        <v>26</v>
      </c>
      <c r="G38" s="16" t="s">
        <v>2</v>
      </c>
      <c r="H38" s="16" t="s">
        <v>2</v>
      </c>
      <c r="I38" s="16" t="s">
        <v>3</v>
      </c>
      <c r="J38" s="16" t="s">
        <v>23</v>
      </c>
    </row>
    <row r="39" spans="1:10" s="24" customFormat="1" ht="46.5" customHeight="1" hidden="1">
      <c r="A39" s="36"/>
      <c r="B39" s="7" t="s">
        <v>48</v>
      </c>
      <c r="C39" s="21" t="s">
        <v>27</v>
      </c>
      <c r="D39" s="21" t="s">
        <v>5</v>
      </c>
      <c r="E39" s="21" t="s">
        <v>17</v>
      </c>
      <c r="F39" s="21" t="s">
        <v>26</v>
      </c>
      <c r="G39" s="21" t="s">
        <v>5</v>
      </c>
      <c r="H39" s="21" t="s">
        <v>26</v>
      </c>
      <c r="I39" s="21" t="s">
        <v>3</v>
      </c>
      <c r="J39" s="21" t="s">
        <v>49</v>
      </c>
    </row>
    <row r="40" spans="1:10" ht="69.75" customHeight="1" hidden="1" thickBot="1">
      <c r="A40" s="37"/>
      <c r="B40" s="38" t="s">
        <v>50</v>
      </c>
      <c r="C40" s="39" t="s">
        <v>27</v>
      </c>
      <c r="D40" s="39" t="s">
        <v>5</v>
      </c>
      <c r="E40" s="39" t="s">
        <v>17</v>
      </c>
      <c r="F40" s="39" t="s">
        <v>26</v>
      </c>
      <c r="G40" s="39" t="s">
        <v>7</v>
      </c>
      <c r="H40" s="39" t="s">
        <v>26</v>
      </c>
      <c r="I40" s="39" t="s">
        <v>3</v>
      </c>
      <c r="J40" s="39" t="s">
        <v>49</v>
      </c>
    </row>
    <row r="44" spans="2:4" ht="12.75">
      <c r="B44" s="40"/>
      <c r="C44" s="41"/>
      <c r="D44" s="42"/>
    </row>
    <row r="45" ht="12.75">
      <c r="B45" s="24"/>
    </row>
    <row r="46" spans="2:4" ht="12.75">
      <c r="B46" s="40"/>
      <c r="C46" s="41"/>
      <c r="D46" s="42"/>
    </row>
  </sheetData>
  <sheetProtection/>
  <mergeCells count="15">
    <mergeCell ref="A1:K1"/>
    <mergeCell ref="A7:A9"/>
    <mergeCell ref="B7:B9"/>
    <mergeCell ref="K7:K9"/>
    <mergeCell ref="C8:C9"/>
    <mergeCell ref="B10:J10"/>
    <mergeCell ref="E2:K2"/>
    <mergeCell ref="A5:K5"/>
    <mergeCell ref="F3:K3"/>
    <mergeCell ref="D8:D9"/>
    <mergeCell ref="C7:J7"/>
    <mergeCell ref="A4:K4"/>
    <mergeCell ref="F8:H8"/>
    <mergeCell ref="E8:E9"/>
    <mergeCell ref="I8:J8"/>
  </mergeCells>
  <printOptions horizontalCentered="1"/>
  <pageMargins left="0.3937007874015748" right="0" top="0.3937007874015748" bottom="0.3937007874015748" header="0.5118110236220472" footer="0"/>
  <pageSetup fitToHeight="1" fitToWidth="1" horizontalDpi="600" verticalDpi="600" orientation="portrait" paperSize="9" scale="70" r:id="rId1"/>
  <headerFooter alignWithMargins="0">
    <oddFooter>&amp;R&amp;P из &amp;N</oddFooter>
  </headerFooter>
  <rowBreaks count="3" manualBreakCount="3">
    <brk id="33" max="10" man="1"/>
    <brk id="40" max="10" man="1"/>
    <brk id="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Саволайнен</dc:creator>
  <cp:keywords/>
  <dc:description/>
  <cp:lastModifiedBy>shlya</cp:lastModifiedBy>
  <cp:lastPrinted>2019-10-24T11:47:45Z</cp:lastPrinted>
  <dcterms:created xsi:type="dcterms:W3CDTF">2004-12-01T14:42:06Z</dcterms:created>
  <dcterms:modified xsi:type="dcterms:W3CDTF">2019-10-24T11:47:57Z</dcterms:modified>
  <cp:category/>
  <cp:version/>
  <cp:contentType/>
  <cp:contentStatus/>
</cp:coreProperties>
</file>