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4400" windowHeight="1242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D46" i="1" l="1"/>
  <c r="D44" i="1"/>
  <c r="D41" i="1"/>
  <c r="D36" i="1"/>
  <c r="D33" i="1"/>
  <c r="E33" i="1"/>
  <c r="E41" i="1"/>
  <c r="E46" i="1"/>
  <c r="E44" i="1"/>
  <c r="E36" i="1"/>
  <c r="E27" i="1"/>
  <c r="D27" i="1"/>
  <c r="E23" i="1"/>
  <c r="D23" i="1"/>
  <c r="E17" i="1"/>
  <c r="D17" i="1"/>
  <c r="E14" i="1"/>
  <c r="D14" i="1"/>
  <c r="E12" i="1"/>
  <c r="D12" i="1"/>
  <c r="E5" i="1"/>
  <c r="D5" i="1"/>
  <c r="E49" i="1" l="1"/>
  <c r="D49" i="1"/>
</calcChain>
</file>

<file path=xl/sharedStrings.xml><?xml version="1.0" encoding="utf-8"?>
<sst xmlns="http://schemas.openxmlformats.org/spreadsheetml/2006/main" count="49" uniqueCount="49">
  <si>
    <t>Раздел</t>
  </si>
  <si>
    <t>Раздел, подраздел - Код</t>
  </si>
  <si>
    <t>0100</t>
  </si>
  <si>
    <t>0103</t>
  </si>
  <si>
    <t>0104</t>
  </si>
  <si>
    <t>0105</t>
  </si>
  <si>
    <t>0106</t>
  </si>
  <si>
    <t>0111</t>
  </si>
  <si>
    <t>0113</t>
  </si>
  <si>
    <t>0200</t>
  </si>
  <si>
    <t>0203</t>
  </si>
  <si>
    <t>0300</t>
  </si>
  <si>
    <t>0310</t>
  </si>
  <si>
    <t>0314</t>
  </si>
  <si>
    <t>0400</t>
  </si>
  <si>
    <t>0401</t>
  </si>
  <si>
    <t>0405</t>
  </si>
  <si>
    <t>0408</t>
  </si>
  <si>
    <t>0409</t>
  </si>
  <si>
    <t>0412</t>
  </si>
  <si>
    <t>0500</t>
  </si>
  <si>
    <t>0501</t>
  </si>
  <si>
    <t>0502</t>
  </si>
  <si>
    <t>0503</t>
  </si>
  <si>
    <t>0700</t>
  </si>
  <si>
    <t>0701</t>
  </si>
  <si>
    <t>0702</t>
  </si>
  <si>
    <t>0703</t>
  </si>
  <si>
    <t>0705</t>
  </si>
  <si>
    <t>0709</t>
  </si>
  <si>
    <t>0800</t>
  </si>
  <si>
    <t>0801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</si>
  <si>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</si>
  <si>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</si>
  <si>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</si>
  <si>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</si>
  <si>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</si>
  <si>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</si>
  <si>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</si>
  <si>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</si>
  <si>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</si>
  <si>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</si>
  <si>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</si>
  <si>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</si>
  <si>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Итого</t>
  </si>
  <si>
    <t>Бюджетные ассигнования на 01.01.2023</t>
  </si>
  <si>
    <t>Кассовый расход на 31.12.2023</t>
  </si>
  <si>
    <t>0804</t>
  </si>
  <si>
    <t>Информация о фактически произведенных расходах по разделам и подразделам классификации расходов бюджета Кондопожского муниципального района в сравнении с первоначально утвержденными решением о бюджете значениями и с уточненными значениями с учетом всех внесенных изменений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</si>
</sst>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</font>
    <font>
      <b/>
      <sz val="10"/>
      <color rgb="FFFFFFFF"/>
      <name val="Arial"/>
    </font>
    <font>
      <b/>
      <sz val="8"/>
      <color rgb="FF003366"/>
      <name val="Arial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  <fill>
      <patternFill patternType="solid">
        <fgColor rgb="FFC6E2FF"/>
        <bgColor auto="1"/>
      </patternFill>
    </fill>
    <fill>
      <patternFill patternType="solid">
        <fgColor rgb="FF4A62B9"/>
        <bgColor auto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 indent="2"/>
    </xf>
    <xf numFmtId="0" fontId="1" fillId="4" borderId="1" xfId="0" applyFont="1" applyFill="1" applyBorder="1" applyAlignment="1">
      <alignment horizontal="left" vertical="top"/>
    </xf>
    <xf numFmtId="4" fontId="1" fillId="4" borderId="1" xfId="0" applyNumberFormat="1" applyFont="1" applyFill="1" applyBorder="1" applyAlignment="1">
      <alignment horizontal="right" vertical="top"/>
    </xf>
    <xf numFmtId="4" fontId="1" fillId="4" borderId="1" xfId="0" applyNumberFormat="1" applyFont="1" applyFill="1" applyBorder="1" applyAlignment="1">
      <alignment horizontal="center" vertical="top"/>
    </xf>
    <xf numFmtId="4" fontId="2" fillId="3" borderId="1" xfId="0" applyNumberFormat="1" applyFont="1" applyFill="1" applyBorder="1" applyAlignment="1">
      <alignment horizontal="right" vertical="top"/>
    </xf>
    <xf numFmtId="4" fontId="0" fillId="0" borderId="1" xfId="0" applyNumberFormat="1" applyBorder="1"/>
    <xf numFmtId="49" fontId="0" fillId="0" borderId="1" xfId="0" applyNumberFormat="1" applyBorder="1" applyAlignment="1">
      <alignment horizontal="left" vertical="top" wrapText="1" indent="2"/>
    </xf>
    <xf numFmtId="49" fontId="3" fillId="0" borderId="1" xfId="0" applyNumberFormat="1" applyFont="1" applyBorder="1" applyAlignment="1">
      <alignment horizontal="left" vertical="top" wrapText="1" indent="2"/>
    </xf>
    <xf numFmtId="4" fontId="0" fillId="0" borderId="1" xfId="0" applyNumberFormat="1" applyBorder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49"/>
  <sheetViews>
    <sheetView tabSelected="1" workbookViewId="0">
      <selection activeCell="G4" sqref="G4"/>
    </sheetView>
  </sheetViews>
  <sheetFormatPr defaultColWidth="10.5" defaultRowHeight="11.45" customHeight="1" outlineLevelRow="1" x14ac:dyDescent="0.2"/>
  <cols>
    <col min="1" max="1" width="10.5" style="1" customWidth="1"/>
    <col min="2" max="2" width="2.6640625" style="1" customWidth="1"/>
    <col min="3" max="3" width="9.1640625" style="1" customWidth="1"/>
    <col min="4" max="4" width="21.33203125" style="1" customWidth="1"/>
    <col min="5" max="5" width="24.6640625" customWidth="1"/>
  </cols>
  <sheetData>
    <row r="1" spans="1:5" s="1" customFormat="1" ht="57" customHeight="1" x14ac:dyDescent="0.2">
      <c r="A1" s="13" t="s">
        <v>48</v>
      </c>
      <c r="B1" s="2"/>
      <c r="C1" s="2"/>
      <c r="D1" s="2"/>
      <c r="E1" s="2"/>
    </row>
    <row r="2" spans="1:5" s="1" customFormat="1" ht="9.9499999999999993" customHeight="1" x14ac:dyDescent="0.2"/>
    <row r="3" spans="1:5" ht="24.95" customHeight="1" x14ac:dyDescent="0.2">
      <c r="A3" s="14" t="s">
        <v>0</v>
      </c>
      <c r="B3" s="14"/>
      <c r="C3" s="14"/>
      <c r="D3" s="14" t="s">
        <v>45</v>
      </c>
      <c r="E3" s="14" t="s">
        <v>46</v>
      </c>
    </row>
    <row r="4" spans="1:5" ht="38.1" customHeight="1" x14ac:dyDescent="0.2">
      <c r="A4" s="14" t="s">
        <v>1</v>
      </c>
      <c r="B4" s="14"/>
      <c r="C4" s="14"/>
      <c r="D4" s="14"/>
      <c r="E4" s="14"/>
    </row>
    <row r="5" spans="1:5" ht="11.1" customHeight="1" x14ac:dyDescent="0.2">
      <c r="A5" s="3" t="s">
        <v>2</v>
      </c>
      <c r="B5" s="3"/>
      <c r="C5" s="3"/>
      <c r="D5" s="8">
        <f>SUM(D6:D11)</f>
        <v>119921066.18000001</v>
      </c>
      <c r="E5" s="8">
        <f>SUM(E6:E11)</f>
        <v>132817521.90000001</v>
      </c>
    </row>
    <row r="6" spans="1:5" ht="11.1" customHeight="1" outlineLevel="1" x14ac:dyDescent="0.2">
      <c r="A6" s="4" t="s">
        <v>3</v>
      </c>
      <c r="B6" s="4"/>
      <c r="C6" s="4"/>
      <c r="D6" s="12">
        <v>63000</v>
      </c>
      <c r="E6" s="9"/>
    </row>
    <row r="7" spans="1:5" ht="11.1" customHeight="1" outlineLevel="1" x14ac:dyDescent="0.2">
      <c r="A7" s="4" t="s">
        <v>4</v>
      </c>
      <c r="B7" s="4"/>
      <c r="C7" s="4"/>
      <c r="D7" s="12">
        <v>54256706.93</v>
      </c>
      <c r="E7" s="9">
        <v>56740229.700000003</v>
      </c>
    </row>
    <row r="8" spans="1:5" ht="11.1" customHeight="1" outlineLevel="1" x14ac:dyDescent="0.2">
      <c r="A8" s="4" t="s">
        <v>5</v>
      </c>
      <c r="B8" s="4"/>
      <c r="C8" s="4"/>
      <c r="D8" s="12">
        <v>700</v>
      </c>
      <c r="E8" s="9">
        <v>680</v>
      </c>
    </row>
    <row r="9" spans="1:5" ht="11.1" customHeight="1" outlineLevel="1" x14ac:dyDescent="0.2">
      <c r="A9" s="4" t="s">
        <v>6</v>
      </c>
      <c r="B9" s="4"/>
      <c r="C9" s="4"/>
      <c r="D9" s="12">
        <v>5974561.0700000003</v>
      </c>
      <c r="E9" s="9">
        <v>5742440.5899999999</v>
      </c>
    </row>
    <row r="10" spans="1:5" ht="11.1" customHeight="1" outlineLevel="1" x14ac:dyDescent="0.2">
      <c r="A10" s="4" t="s">
        <v>7</v>
      </c>
      <c r="B10" s="4"/>
      <c r="C10" s="4"/>
      <c r="D10" s="12">
        <v>2706365.18</v>
      </c>
      <c r="E10" s="9"/>
    </row>
    <row r="11" spans="1:5" ht="11.1" customHeight="1" outlineLevel="1" x14ac:dyDescent="0.2">
      <c r="A11" s="4" t="s">
        <v>8</v>
      </c>
      <c r="B11" s="4"/>
      <c r="C11" s="4"/>
      <c r="D11" s="12">
        <v>56919733</v>
      </c>
      <c r="E11" s="9">
        <v>70334171.609999999</v>
      </c>
    </row>
    <row r="12" spans="1:5" ht="11.1" customHeight="1" x14ac:dyDescent="0.2">
      <c r="A12" s="3" t="s">
        <v>9</v>
      </c>
      <c r="B12" s="3"/>
      <c r="C12" s="3"/>
      <c r="D12" s="8">
        <f>D13</f>
        <v>1245300</v>
      </c>
      <c r="E12" s="8">
        <f>E13</f>
        <v>1279500</v>
      </c>
    </row>
    <row r="13" spans="1:5" ht="11.1" customHeight="1" outlineLevel="1" x14ac:dyDescent="0.2">
      <c r="A13" s="4" t="s">
        <v>10</v>
      </c>
      <c r="B13" s="4"/>
      <c r="C13" s="4"/>
      <c r="D13" s="12">
        <v>1245300</v>
      </c>
      <c r="E13" s="9">
        <v>1279500</v>
      </c>
    </row>
    <row r="14" spans="1:5" ht="11.1" customHeight="1" x14ac:dyDescent="0.2">
      <c r="A14" s="3" t="s">
        <v>11</v>
      </c>
      <c r="B14" s="3"/>
      <c r="C14" s="3"/>
      <c r="D14" s="8">
        <f>SUM(D15:D16)</f>
        <v>403400</v>
      </c>
      <c r="E14" s="8">
        <f>SUM(E15:E16)</f>
        <v>14400</v>
      </c>
    </row>
    <row r="15" spans="1:5" ht="11.1" customHeight="1" outlineLevel="1" x14ac:dyDescent="0.2">
      <c r="A15" s="4" t="s">
        <v>12</v>
      </c>
      <c r="B15" s="4"/>
      <c r="C15" s="4"/>
      <c r="D15" s="12">
        <v>300000</v>
      </c>
      <c r="E15" s="9"/>
    </row>
    <row r="16" spans="1:5" ht="11.1" customHeight="1" outlineLevel="1" x14ac:dyDescent="0.2">
      <c r="A16" s="4" t="s">
        <v>13</v>
      </c>
      <c r="B16" s="4"/>
      <c r="C16" s="4"/>
      <c r="D16" s="12">
        <v>103400</v>
      </c>
      <c r="E16" s="9">
        <v>14400</v>
      </c>
    </row>
    <row r="17" spans="1:5" ht="11.1" customHeight="1" x14ac:dyDescent="0.2">
      <c r="A17" s="3" t="s">
        <v>14</v>
      </c>
      <c r="B17" s="3"/>
      <c r="C17" s="3"/>
      <c r="D17" s="8">
        <f>SUM(D18:D22)</f>
        <v>32837255.990000002</v>
      </c>
      <c r="E17" s="8">
        <f>SUM(E18:E22)</f>
        <v>20136148.879999999</v>
      </c>
    </row>
    <row r="18" spans="1:5" ht="11.1" customHeight="1" outlineLevel="1" x14ac:dyDescent="0.2">
      <c r="A18" s="4" t="s">
        <v>15</v>
      </c>
      <c r="B18" s="4"/>
      <c r="C18" s="4"/>
      <c r="D18" s="12">
        <v>118451</v>
      </c>
      <c r="E18" s="9">
        <v>125917.72</v>
      </c>
    </row>
    <row r="19" spans="1:5" ht="11.1" customHeight="1" outlineLevel="1" x14ac:dyDescent="0.2">
      <c r="A19" s="4" t="s">
        <v>16</v>
      </c>
      <c r="B19" s="4"/>
      <c r="C19" s="4"/>
      <c r="D19" s="12">
        <v>1158800</v>
      </c>
      <c r="E19" s="9">
        <v>1044848.3</v>
      </c>
    </row>
    <row r="20" spans="1:5" ht="11.1" customHeight="1" outlineLevel="1" x14ac:dyDescent="0.2">
      <c r="A20" s="4" t="s">
        <v>17</v>
      </c>
      <c r="B20" s="4"/>
      <c r="C20" s="4"/>
      <c r="D20" s="12">
        <v>2274304.9900000002</v>
      </c>
      <c r="E20" s="9">
        <v>1926726.68</v>
      </c>
    </row>
    <row r="21" spans="1:5" ht="11.1" customHeight="1" outlineLevel="1" x14ac:dyDescent="0.2">
      <c r="A21" s="4" t="s">
        <v>18</v>
      </c>
      <c r="B21" s="4"/>
      <c r="C21" s="4"/>
      <c r="D21" s="12">
        <v>29185700</v>
      </c>
      <c r="E21" s="9">
        <v>17038656.18</v>
      </c>
    </row>
    <row r="22" spans="1:5" ht="11.1" customHeight="1" outlineLevel="1" x14ac:dyDescent="0.2">
      <c r="A22" s="4" t="s">
        <v>19</v>
      </c>
      <c r="B22" s="4"/>
      <c r="C22" s="4"/>
      <c r="D22" s="12">
        <v>100000</v>
      </c>
      <c r="E22" s="9"/>
    </row>
    <row r="23" spans="1:5" ht="11.1" customHeight="1" x14ac:dyDescent="0.2">
      <c r="A23" s="3" t="s">
        <v>20</v>
      </c>
      <c r="B23" s="3"/>
      <c r="C23" s="3"/>
      <c r="D23" s="8">
        <f>SUM(D24:D26)</f>
        <v>4189818.17</v>
      </c>
      <c r="E23" s="8">
        <f>SUM(E24:E26)</f>
        <v>7941750.2599999998</v>
      </c>
    </row>
    <row r="24" spans="1:5" ht="11.1" customHeight="1" outlineLevel="1" x14ac:dyDescent="0.2">
      <c r="A24" s="4" t="s">
        <v>21</v>
      </c>
      <c r="B24" s="4"/>
      <c r="C24" s="4"/>
      <c r="D24" s="12">
        <v>2356842.67</v>
      </c>
      <c r="E24" s="9">
        <v>4136802.59</v>
      </c>
    </row>
    <row r="25" spans="1:5" ht="11.1" customHeight="1" outlineLevel="1" x14ac:dyDescent="0.2">
      <c r="A25" s="4" t="s">
        <v>22</v>
      </c>
      <c r="B25" s="4"/>
      <c r="C25" s="4"/>
      <c r="D25" s="12">
        <v>336783.5</v>
      </c>
      <c r="E25" s="9">
        <v>2112257.4</v>
      </c>
    </row>
    <row r="26" spans="1:5" ht="11.1" customHeight="1" outlineLevel="1" x14ac:dyDescent="0.2">
      <c r="A26" s="4" t="s">
        <v>23</v>
      </c>
      <c r="B26" s="4"/>
      <c r="C26" s="4"/>
      <c r="D26" s="12">
        <v>1496192</v>
      </c>
      <c r="E26" s="9">
        <v>1692690.27</v>
      </c>
    </row>
    <row r="27" spans="1:5" ht="11.1" customHeight="1" x14ac:dyDescent="0.2">
      <c r="A27" s="3" t="s">
        <v>24</v>
      </c>
      <c r="B27" s="3"/>
      <c r="C27" s="3"/>
      <c r="D27" s="8">
        <f>SUM(D28:D32)</f>
        <v>809267052.16999996</v>
      </c>
      <c r="E27" s="8">
        <f>SUM(E28:E32)</f>
        <v>1014650348.1</v>
      </c>
    </row>
    <row r="28" spans="1:5" ht="11.1" customHeight="1" outlineLevel="1" x14ac:dyDescent="0.2">
      <c r="A28" s="4" t="s">
        <v>25</v>
      </c>
      <c r="B28" s="4"/>
      <c r="C28" s="4"/>
      <c r="D28" s="12">
        <v>249618187.36000001</v>
      </c>
      <c r="E28" s="9">
        <v>290052809.19</v>
      </c>
    </row>
    <row r="29" spans="1:5" ht="11.1" customHeight="1" outlineLevel="1" x14ac:dyDescent="0.2">
      <c r="A29" s="4" t="s">
        <v>26</v>
      </c>
      <c r="B29" s="4"/>
      <c r="C29" s="4"/>
      <c r="D29" s="12">
        <v>469330088.69999999</v>
      </c>
      <c r="E29" s="9">
        <v>635076939.35000002</v>
      </c>
    </row>
    <row r="30" spans="1:5" ht="11.1" customHeight="1" outlineLevel="1" x14ac:dyDescent="0.2">
      <c r="A30" s="4" t="s">
        <v>27</v>
      </c>
      <c r="B30" s="4"/>
      <c r="C30" s="4"/>
      <c r="D30" s="12">
        <v>80300684.260000005</v>
      </c>
      <c r="E30" s="9">
        <v>77235760.019999996</v>
      </c>
    </row>
    <row r="31" spans="1:5" ht="11.1" customHeight="1" outlineLevel="1" x14ac:dyDescent="0.2">
      <c r="A31" s="4" t="s">
        <v>28</v>
      </c>
      <c r="B31" s="4"/>
      <c r="C31" s="4"/>
      <c r="D31" s="12"/>
      <c r="E31" s="9">
        <v>305588.84999999998</v>
      </c>
    </row>
    <row r="32" spans="1:5" ht="11.1" customHeight="1" outlineLevel="1" x14ac:dyDescent="0.2">
      <c r="A32" s="4" t="s">
        <v>29</v>
      </c>
      <c r="B32" s="4"/>
      <c r="C32" s="4"/>
      <c r="D32" s="12">
        <v>10018091.85</v>
      </c>
      <c r="E32" s="9">
        <v>11979250.689999999</v>
      </c>
    </row>
    <row r="33" spans="1:5" ht="11.1" customHeight="1" x14ac:dyDescent="0.2">
      <c r="A33" s="3" t="s">
        <v>30</v>
      </c>
      <c r="B33" s="3"/>
      <c r="C33" s="3"/>
      <c r="D33" s="8">
        <f>D34+D35</f>
        <v>20377307.109999999</v>
      </c>
      <c r="E33" s="8">
        <f>E34+E35</f>
        <v>38067350.910000004</v>
      </c>
    </row>
    <row r="34" spans="1:5" ht="11.1" customHeight="1" outlineLevel="1" x14ac:dyDescent="0.2">
      <c r="A34" s="4" t="s">
        <v>31</v>
      </c>
      <c r="B34" s="4"/>
      <c r="C34" s="4"/>
      <c r="D34" s="12">
        <v>20377307.109999999</v>
      </c>
      <c r="E34" s="9">
        <v>38028358.990000002</v>
      </c>
    </row>
    <row r="35" spans="1:5" ht="11.1" customHeight="1" outlineLevel="1" x14ac:dyDescent="0.2">
      <c r="A35" s="11" t="s">
        <v>47</v>
      </c>
      <c r="B35" s="10"/>
      <c r="C35" s="10"/>
      <c r="D35" s="12"/>
      <c r="E35" s="9">
        <v>38991.919999999998</v>
      </c>
    </row>
    <row r="36" spans="1:5" ht="11.1" customHeight="1" x14ac:dyDescent="0.2">
      <c r="A36" s="3" t="s">
        <v>32</v>
      </c>
      <c r="B36" s="3"/>
      <c r="C36" s="3"/>
      <c r="D36" s="8">
        <f>SUM(D37:D40)</f>
        <v>61059623.420000002</v>
      </c>
      <c r="E36" s="8">
        <f>SUM(E37:E40)</f>
        <v>60006284.140000001</v>
      </c>
    </row>
    <row r="37" spans="1:5" ht="11.1" customHeight="1" outlineLevel="1" x14ac:dyDescent="0.2">
      <c r="A37" s="4" t="s">
        <v>33</v>
      </c>
      <c r="B37" s="4"/>
      <c r="C37" s="4"/>
      <c r="D37" s="12">
        <v>7955731.9199999999</v>
      </c>
      <c r="E37" s="9">
        <v>8560901.0700000003</v>
      </c>
    </row>
    <row r="38" spans="1:5" ht="11.1" customHeight="1" outlineLevel="1" x14ac:dyDescent="0.2">
      <c r="A38" s="4" t="s">
        <v>34</v>
      </c>
      <c r="B38" s="4"/>
      <c r="C38" s="4"/>
      <c r="D38" s="12">
        <v>30871891.5</v>
      </c>
      <c r="E38" s="9">
        <v>26705543.07</v>
      </c>
    </row>
    <row r="39" spans="1:5" ht="11.1" customHeight="1" outlineLevel="1" x14ac:dyDescent="0.2">
      <c r="A39" s="4" t="s">
        <v>35</v>
      </c>
      <c r="B39" s="4"/>
      <c r="C39" s="4"/>
      <c r="D39" s="12">
        <v>20103400</v>
      </c>
      <c r="E39" s="9">
        <v>22335559.109999999</v>
      </c>
    </row>
    <row r="40" spans="1:5" ht="11.1" customHeight="1" outlineLevel="1" x14ac:dyDescent="0.2">
      <c r="A40" s="4" t="s">
        <v>36</v>
      </c>
      <c r="B40" s="4"/>
      <c r="C40" s="4"/>
      <c r="D40" s="12">
        <v>2128600</v>
      </c>
      <c r="E40" s="9">
        <v>2404280.89</v>
      </c>
    </row>
    <row r="41" spans="1:5" ht="11.1" customHeight="1" x14ac:dyDescent="0.2">
      <c r="A41" s="3" t="s">
        <v>37</v>
      </c>
      <c r="B41" s="3"/>
      <c r="C41" s="3"/>
      <c r="D41" s="8">
        <f>SUM(D42:D43)</f>
        <v>8645915.25</v>
      </c>
      <c r="E41" s="8">
        <f>SUM(E42:E43)</f>
        <v>26650655.539999999</v>
      </c>
    </row>
    <row r="42" spans="1:5" ht="11.1" customHeight="1" outlineLevel="1" x14ac:dyDescent="0.2">
      <c r="A42" s="4" t="s">
        <v>38</v>
      </c>
      <c r="B42" s="4"/>
      <c r="C42" s="4"/>
      <c r="D42" s="12">
        <v>8645915.25</v>
      </c>
      <c r="E42" s="9">
        <v>8340003.04</v>
      </c>
    </row>
    <row r="43" spans="1:5" ht="11.1" customHeight="1" outlineLevel="1" x14ac:dyDescent="0.2">
      <c r="A43" s="4">
        <v>1103</v>
      </c>
      <c r="B43" s="4"/>
      <c r="C43" s="4"/>
      <c r="D43" s="12"/>
      <c r="E43" s="9">
        <v>18310652.5</v>
      </c>
    </row>
    <row r="44" spans="1:5" ht="11.1" customHeight="1" x14ac:dyDescent="0.2">
      <c r="A44" s="3" t="s">
        <v>39</v>
      </c>
      <c r="B44" s="3"/>
      <c r="C44" s="3"/>
      <c r="D44" s="8">
        <f>D45</f>
        <v>320281.96999999997</v>
      </c>
      <c r="E44" s="8">
        <f>E45</f>
        <v>1431756.79</v>
      </c>
    </row>
    <row r="45" spans="1:5" ht="11.1" customHeight="1" outlineLevel="1" x14ac:dyDescent="0.2">
      <c r="A45" s="4" t="s">
        <v>40</v>
      </c>
      <c r="B45" s="4"/>
      <c r="C45" s="4"/>
      <c r="D45" s="12">
        <v>320281.96999999997</v>
      </c>
      <c r="E45" s="9">
        <v>1431756.79</v>
      </c>
    </row>
    <row r="46" spans="1:5" ht="11.1" customHeight="1" x14ac:dyDescent="0.2">
      <c r="A46" s="3" t="s">
        <v>41</v>
      </c>
      <c r="B46" s="3"/>
      <c r="C46" s="3"/>
      <c r="D46" s="8">
        <f>SUM(D47:D48)</f>
        <v>15388000</v>
      </c>
      <c r="E46" s="8">
        <f>SUM(E47:E48)</f>
        <v>26498877.920000002</v>
      </c>
    </row>
    <row r="47" spans="1:5" ht="11.1" customHeight="1" outlineLevel="1" x14ac:dyDescent="0.2">
      <c r="A47" s="4" t="s">
        <v>42</v>
      </c>
      <c r="B47" s="4"/>
      <c r="C47" s="4"/>
      <c r="D47" s="12">
        <v>13150000</v>
      </c>
      <c r="E47" s="9">
        <v>13150000</v>
      </c>
    </row>
    <row r="48" spans="1:5" ht="11.1" customHeight="1" outlineLevel="1" x14ac:dyDescent="0.2">
      <c r="A48" s="4" t="s">
        <v>43</v>
      </c>
      <c r="B48" s="4"/>
      <c r="C48" s="4"/>
      <c r="D48" s="12">
        <v>2238000</v>
      </c>
      <c r="E48" s="9">
        <v>13348877.92</v>
      </c>
    </row>
    <row r="49" spans="1:5" ht="12.95" customHeight="1" x14ac:dyDescent="0.2">
      <c r="A49" s="5" t="s">
        <v>44</v>
      </c>
      <c r="B49" s="5"/>
      <c r="C49" s="5"/>
      <c r="D49" s="7">
        <f>D5+D12+D14+D17+D23+D27+D33+D36+D41+D44+D46</f>
        <v>1073655020.26</v>
      </c>
      <c r="E49" s="6">
        <f>E5+E12+E14+E17+E23+E27+E33+E36+E41+E44+E46</f>
        <v>1329494594.4400003</v>
      </c>
    </row>
  </sheetData>
  <mergeCells count="50">
    <mergeCell ref="A1:E1"/>
    <mergeCell ref="E3:E4"/>
    <mergeCell ref="A43:C43"/>
    <mergeCell ref="A35:C35"/>
    <mergeCell ref="A47:C47"/>
    <mergeCell ref="A48:C48"/>
    <mergeCell ref="A49:C49"/>
    <mergeCell ref="A44:C44"/>
    <mergeCell ref="A45:C45"/>
    <mergeCell ref="A46:C46"/>
    <mergeCell ref="A40:C40"/>
    <mergeCell ref="A41:C41"/>
    <mergeCell ref="A42:C42"/>
    <mergeCell ref="A37:C37"/>
    <mergeCell ref="A38:C38"/>
    <mergeCell ref="A39:C39"/>
    <mergeCell ref="A33:C33"/>
    <mergeCell ref="A34:C34"/>
    <mergeCell ref="A36:C36"/>
    <mergeCell ref="A30:C30"/>
    <mergeCell ref="A31:C31"/>
    <mergeCell ref="A32:C32"/>
    <mergeCell ref="A27:C27"/>
    <mergeCell ref="A28:C28"/>
    <mergeCell ref="A29:C29"/>
    <mergeCell ref="A24:C24"/>
    <mergeCell ref="A25:C25"/>
    <mergeCell ref="A26:C26"/>
    <mergeCell ref="A20:C20"/>
    <mergeCell ref="A21:C21"/>
    <mergeCell ref="A22:C22"/>
    <mergeCell ref="A23:C23"/>
    <mergeCell ref="A17:C17"/>
    <mergeCell ref="A18:C18"/>
    <mergeCell ref="A19:C19"/>
    <mergeCell ref="A14:C14"/>
    <mergeCell ref="A15:C15"/>
    <mergeCell ref="A16:C16"/>
    <mergeCell ref="A11:C11"/>
    <mergeCell ref="A12:C12"/>
    <mergeCell ref="A13:C13"/>
    <mergeCell ref="A8:C8"/>
    <mergeCell ref="A9:C9"/>
    <mergeCell ref="A10:C10"/>
    <mergeCell ref="A5:C5"/>
    <mergeCell ref="A6:C6"/>
    <mergeCell ref="A7:C7"/>
    <mergeCell ref="A3:C3"/>
    <mergeCell ref="D3:D4"/>
    <mergeCell ref="A4:C4"/>
  </mergeCells>
  <pageMargins left="0.39370078740157483" right="0.39370078740157483" top="0.39370078740157483" bottom="0.39370078740157483" header="0" footer="0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 Блинова</cp:lastModifiedBy>
  <dcterms:modified xsi:type="dcterms:W3CDTF">2024-03-13T14:45:48Z</dcterms:modified>
</cp:coreProperties>
</file>