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 tabRatio="937" activeTab="1"/>
  </bookViews>
  <sheets>
    <sheet name="1р.здания" sheetId="1" r:id="rId1"/>
    <sheet name="1р.сооружения" sheetId="5" r:id="rId2"/>
    <sheet name="2р.транспорт" sheetId="3" r:id="rId3"/>
    <sheet name="2р.движимое" sheetId="6" r:id="rId4"/>
    <sheet name="3р. кск" sheetId="7" r:id="rId5"/>
  </sheets>
  <calcPr calcId="125725" refMode="R1C1"/>
</workbook>
</file>

<file path=xl/calcChain.xml><?xml version="1.0" encoding="utf-8"?>
<calcChain xmlns="http://schemas.openxmlformats.org/spreadsheetml/2006/main">
  <c r="I31" i="5"/>
  <c r="H31"/>
  <c r="K14" i="1"/>
  <c r="H26" i="6"/>
  <c r="G26"/>
  <c r="J14" i="1"/>
  <c r="H8" i="3"/>
  <c r="I8"/>
  <c r="A8" i="5"/>
  <c r="A9" s="1"/>
  <c r="A10" s="1"/>
  <c r="A11" s="1"/>
  <c r="A12" s="1"/>
  <c r="A13" s="1"/>
  <c r="A8" i="1"/>
  <c r="A9"/>
  <c r="A10"/>
  <c r="A11"/>
  <c r="A12"/>
</calcChain>
</file>

<file path=xl/sharedStrings.xml><?xml version="1.0" encoding="utf-8"?>
<sst xmlns="http://schemas.openxmlformats.org/spreadsheetml/2006/main" count="493" uniqueCount="183">
  <si>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</si>
  <si>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</si>
  <si>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</si>
  <si>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</si>
  <si>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</si>
  <si>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</si>
  <si>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  <charset val="204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</si>
  <si>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</si>
  <si>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</si>
  <si>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</si>
  <si>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</si>
  <si>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</si>
  <si>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</si>
  <si>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Здание управления</t>
  </si>
  <si>
    <t>Нежилое здание</t>
  </si>
  <si>
    <t>Гараж</t>
  </si>
  <si>
    <t>---</t>
  </si>
  <si>
    <t>Дерево</t>
  </si>
  <si>
    <t>Действует</t>
  </si>
  <si>
    <t>Кирпич</t>
  </si>
  <si>
    <t>Жилое здание</t>
  </si>
  <si>
    <t>Жилой дом</t>
  </si>
  <si>
    <t>(движимое, транспорт)</t>
  </si>
  <si>
    <t>Год 
ввода в эксплуатацию</t>
  </si>
  <si>
    <t>Характеристика</t>
  </si>
  <si>
    <t>Материал</t>
  </si>
  <si>
    <t>Мотопомпа бензиновая</t>
  </si>
  <si>
    <t>(недвижимое, сооружения)</t>
  </si>
  <si>
    <t>(недвижимое, здания)</t>
  </si>
  <si>
    <t>Год 
приобретения</t>
  </si>
  <si>
    <t>Дата постановки на учет</t>
  </si>
  <si>
    <t>01.2006</t>
  </si>
  <si>
    <t>2012</t>
  </si>
  <si>
    <t>ИТОГО:</t>
  </si>
  <si>
    <t>Правообладатель</t>
  </si>
  <si>
    <t>1 раздел реестра</t>
  </si>
  <si>
    <t>муниципального имущества МО "Янишпольское сельское поселение"</t>
  </si>
  <si>
    <t>Административное здание</t>
  </si>
  <si>
    <t>с.Янишполе ул.Новая, д.29</t>
  </si>
  <si>
    <t>17.01.2008</t>
  </si>
  <si>
    <t>10:03:0100102:40</t>
  </si>
  <si>
    <t>Администрация Янишпольского сельского поселения</t>
  </si>
  <si>
    <t>с.Яниполе</t>
  </si>
  <si>
    <t>Хозсарай</t>
  </si>
  <si>
    <t>с.Янишполе ул.Набережная, д.13</t>
  </si>
  <si>
    <t>21.11.2008</t>
  </si>
  <si>
    <t>с.Янишполе. Ул.Сосновская, 6</t>
  </si>
  <si>
    <t>29.07.2008</t>
  </si>
  <si>
    <t>Брусчатый</t>
  </si>
  <si>
    <t>с.Янишполе. Ул.Сосновская, 10</t>
  </si>
  <si>
    <t>Сгоревший</t>
  </si>
  <si>
    <t>С.Янишполе ул. Речная, 2</t>
  </si>
  <si>
    <t>с.Янишполе, ул.Центральная,55</t>
  </si>
  <si>
    <t>встроенное помещение магазина</t>
  </si>
  <si>
    <t>с.Янишполе, ул.Центральная,60</t>
  </si>
  <si>
    <t>Автомобильная дорога</t>
  </si>
  <si>
    <t>д.Суна-Чупа</t>
  </si>
  <si>
    <t>Дата ввода в экспл.</t>
  </si>
  <si>
    <t>песочно-гравийная смесь</t>
  </si>
  <si>
    <t>Администрация 
Янишпольского СП</t>
  </si>
  <si>
    <t>д.Тулгуба</t>
  </si>
  <si>
    <t>д.Часовенское</t>
  </si>
  <si>
    <t>с.Янишполе</t>
  </si>
  <si>
    <t>1997</t>
  </si>
  <si>
    <t>4350</t>
  </si>
  <si>
    <t>Протяженность,м</t>
  </si>
  <si>
    <t>1132</t>
  </si>
  <si>
    <t>655</t>
  </si>
  <si>
    <t>10:03:0100701:64</t>
  </si>
  <si>
    <t>с.Янишполе, ул.Набережная</t>
  </si>
  <si>
    <t>с.Янишполе, ул.Новая</t>
  </si>
  <si>
    <t>603</t>
  </si>
  <si>
    <t>10:03:0000000:10587</t>
  </si>
  <si>
    <t>с.Янишполе, ул.Скалистая</t>
  </si>
  <si>
    <t>песочно-гравийная смесь, асфальт-бетонное</t>
  </si>
  <si>
    <t>1052</t>
  </si>
  <si>
    <t>10:03:0000000:10594</t>
  </si>
  <si>
    <t>с.Янишполе, ул.Центральная</t>
  </si>
  <si>
    <t>асфальтовое</t>
  </si>
  <si>
    <t>1584</t>
  </si>
  <si>
    <t>10:03:0000000:10589</t>
  </si>
  <si>
    <t>Дорога, площадка к ДК</t>
  </si>
  <si>
    <t>с.Янишполе, ул.Сосновская</t>
  </si>
  <si>
    <t>300</t>
  </si>
  <si>
    <t>10:03:0100604:37</t>
  </si>
  <si>
    <t>с.Янишполе, ул.Школьная</t>
  </si>
  <si>
    <t>асфальт-бетонное</t>
  </si>
  <si>
    <t>425</t>
  </si>
  <si>
    <t>10:03:0000000:10591</t>
  </si>
  <si>
    <t>с.Янишполе, ул.Онежская</t>
  </si>
  <si>
    <t>535</t>
  </si>
  <si>
    <t>335</t>
  </si>
  <si>
    <t>10:03:0000000:10590</t>
  </si>
  <si>
    <t>с.Янишполе, ул.Мира</t>
  </si>
  <si>
    <t>10:03:0100105:107</t>
  </si>
  <si>
    <t>Автомобильный мост</t>
  </si>
  <si>
    <t>62</t>
  </si>
  <si>
    <t>10-10-03/002/2010-623</t>
  </si>
  <si>
    <t>Недействует</t>
  </si>
  <si>
    <t>н/уст</t>
  </si>
  <si>
    <t>Воздушные линии электропередач ВЛЭП-0,4 кВт от трансформаторной подстанции ТП №2</t>
  </si>
  <si>
    <t>2000 п.м.</t>
  </si>
  <si>
    <t>300 п.м.</t>
  </si>
  <si>
    <t>400 п.м.</t>
  </si>
  <si>
    <t>Захоронение</t>
  </si>
  <si>
    <t>Кладбище</t>
  </si>
  <si>
    <t>Кладбище (старое)</t>
  </si>
  <si>
    <t>Кладбище (новое)</t>
  </si>
  <si>
    <t>с.Сосновское</t>
  </si>
  <si>
    <t>2 раздел реестра</t>
  </si>
  <si>
    <t>Легковой автомобиль ВАЗ-21043</t>
  </si>
  <si>
    <t>Гос.№К892АЕ10
№ двиг.20058991
№ шасси 22060020216436</t>
  </si>
  <si>
    <t>03,2008</t>
  </si>
  <si>
    <t>(движимое)</t>
  </si>
  <si>
    <t>Детская игровая площадка</t>
  </si>
  <si>
    <t>Борцовский ковер</t>
  </si>
  <si>
    <t>с.Янишполе ул.Новая 29</t>
  </si>
  <si>
    <t>2011</t>
  </si>
  <si>
    <t>12,2011</t>
  </si>
  <si>
    <t>08,2012</t>
  </si>
  <si>
    <t>2014</t>
  </si>
  <si>
    <t>12,2014</t>
  </si>
  <si>
    <t>2009</t>
  </si>
  <si>
    <t>11.2009</t>
  </si>
  <si>
    <t>Дата возникновения права мун.собственности</t>
  </si>
  <si>
    <t>Основание возникновения права мун.собственности</t>
  </si>
  <si>
    <t>Дата прекращения права мун.собственности</t>
  </si>
  <si>
    <t>мун.контракт на предмет поставки от 28.09.2009</t>
  </si>
  <si>
    <t>договор от 04.05.2011 № 16</t>
  </si>
  <si>
    <t>*</t>
  </si>
  <si>
    <t>договор поставки от 09.12.2014 № 23</t>
  </si>
  <si>
    <t>договор поставки от 17.08.2012 № 90</t>
  </si>
  <si>
    <t>договор от 13.03.2008</t>
  </si>
  <si>
    <t>дата регистрации 24.06.2008</t>
  </si>
  <si>
    <t>№ 1143-ЗРК от 15.12.2007</t>
  </si>
  <si>
    <t>Постановление Правительства РК от 10.05.2011 № 118-П</t>
  </si>
  <si>
    <t>Постановление администрации КМР от 25.03.2013 № 274</t>
  </si>
  <si>
    <t>№ 1204-ЗРК от 05.06.2008</t>
  </si>
  <si>
    <t>Постановление Правительства РК от 28.12.2009 № 309-П</t>
  </si>
  <si>
    <t>3 раздел реестра</t>
  </si>
  <si>
    <t>(сведения о юридических лицах, в которых МО является учредителем)</t>
  </si>
  <si>
    <t>Полное наименование и организационно-правовая форма юр.лица</t>
  </si>
  <si>
    <t>Адрес (местонахождение)</t>
  </si>
  <si>
    <t>Основной регистрационный номер и дата государственной регистрации</t>
  </si>
  <si>
    <t>Реквизиты документа-основания создания юр.лица (участия МО в создании (уставном капитале)</t>
  </si>
  <si>
    <t>Размер уставного фонда (для муниципальных унитарных предприятий)</t>
  </si>
  <si>
    <t>Размер доли, принадлежащей МО в уставном капитале, в %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</si>
  <si>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</si>
  <si>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</si>
  <si>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РК, Кондопожский район, с. Янишполе, ул. Центральная, д. 55</t>
  </si>
  <si>
    <t>Балансовая стоимость - 4877498,22 руб.; Остаточная стоимость - 0,00 руб.</t>
  </si>
  <si>
    <t>Муниципальное учреждение культуры "Культурно-спортивный комплекс Янишпольского сельского поселения" (прочая зрелищно-развлекательная деятельность)</t>
  </si>
  <si>
    <t>1081039001460; 02.09.2008</t>
  </si>
  <si>
    <t>Решение Совета Янишпольского сельского поселения от 24.04.2008 № 2</t>
  </si>
  <si>
    <t>29.12.2017г.</t>
  </si>
  <si>
    <t>Ноутбук</t>
  </si>
  <si>
    <t>под отчет</t>
  </si>
  <si>
    <t>Ксерокс</t>
  </si>
  <si>
    <t>Монитор</t>
  </si>
  <si>
    <t>Принтер</t>
  </si>
  <si>
    <t>Системный блок</t>
  </si>
  <si>
    <t>Многофункциональный принтер</t>
  </si>
  <si>
    <t>Принтер (военкомат)</t>
  </si>
  <si>
    <t>принтер, сканер, копир (по военкомату)</t>
  </si>
  <si>
    <t>Сирена механическая ручная</t>
  </si>
  <si>
    <t>Элементы детской площадки</t>
  </si>
  <si>
    <t>2017</t>
  </si>
  <si>
    <t>10.2017</t>
  </si>
  <si>
    <t>договор поставки от 13.09.2017 № 91,92</t>
  </si>
  <si>
    <t>12.2012</t>
  </si>
  <si>
    <t>12.2011</t>
  </si>
  <si>
    <t>01.2008</t>
  </si>
  <si>
    <t>09.2007</t>
  </si>
  <si>
    <t>12.2009</t>
  </si>
  <si>
    <t>12.2013</t>
  </si>
  <si>
    <t>648</t>
  </si>
  <si>
    <t>10:03:0000000:10595</t>
  </si>
  <si>
    <t>10:03:0000000:10596</t>
  </si>
  <si>
    <t>Линия уличного освещения по ул. Лесная с. Янишполе</t>
  </si>
  <si>
    <t>с. Янишполе</t>
  </si>
  <si>
    <t>Акт приема-передачи</t>
  </si>
  <si>
    <t>785 п.м.</t>
  </si>
  <si>
    <t>29.12.2018г.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</si>
</sst>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26">
    <font>
      <sz val="10"/>
      <name val="Arial"/>
    </font>
    <font>
      <sz val="10"/>
      <name val="Arial"/>
    </font>
    <font>
      <vertAlign val="superscript"/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</font>
    <font>
      <b/>
      <sz val="12"/>
      <name val="Arial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1" xfId="0" applyNumberFormat="1" applyFont="1" applyFill="1" applyBorder="1" applyAlignment="1">
      <alignment vertical="top" wrapText="1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2" xfId="0" applyBorder="1"/>
    <xf numFmtId="0" fontId="4" fillId="0" borderId="0" xfId="0" applyFont="1" applyFill="1" applyBorder="1"/>
    <xf numFmtId="164" fontId="0" fillId="0" borderId="10" xfId="0" applyNumberFormat="1" applyBorder="1" applyAlignment="1">
      <alignment horizontal="center"/>
    </xf>
    <xf numFmtId="164" fontId="6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3" fillId="0" borderId="11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0" fillId="0" borderId="0" xfId="0" applyAlignment="1"/>
    <xf numFmtId="2" fontId="6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0" xfId="0" applyFont="1" applyBorder="1"/>
    <xf numFmtId="0" fontId="24" fillId="0" borderId="10" xfId="0" applyFont="1" applyBorder="1"/>
    <xf numFmtId="0" fontId="25" fillId="0" borderId="0" xfId="0" applyFont="1" applyFill="1" applyBorder="1"/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vertical="top" wrapText="1"/>
    </xf>
    <xf numFmtId="0" fontId="25" fillId="0" borderId="10" xfId="0" applyFont="1" applyBorder="1" applyAlignment="1">
      <alignment horizont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top" wrapText="1"/>
    </xf>
    <xf numFmtId="0" fontId="24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/>
    <xf numFmtId="0" fontId="25" fillId="0" borderId="10" xfId="0" applyFont="1" applyFill="1" applyBorder="1" applyAlignment="1">
      <alignment wrapText="1"/>
    </xf>
    <xf numFmtId="1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0" xfId="0" applyFont="1" applyFill="1" applyBorder="1"/>
    <xf numFmtId="0" fontId="6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0" fontId="4" fillId="0" borderId="10" xfId="0" applyFont="1" applyFill="1" applyBorder="1" applyAlignment="1">
      <alignment wrapText="1"/>
    </xf>
    <xf numFmtId="0" fontId="5" fillId="0" borderId="0" xfId="0" applyFont="1" applyAlignment="1"/>
    <xf numFmtId="49" fontId="25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vertical="top" wrapText="1"/>
    </xf>
    <xf numFmtId="40" fontId="0" fillId="0" borderId="1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24" fillId="0" borderId="0" xfId="0" applyNumberFormat="1" applyFont="1" applyFill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20" sqref="D20"/>
    </sheetView>
  </sheetViews>
  <sheetFormatPr defaultRowHeight="12.75"/>
  <cols>
    <col min="1" max="1" width="5.140625" customWidth="1"/>
    <col min="2" max="2" width="16.85546875" customWidth="1"/>
    <col min="3" max="3" width="12.85546875" customWidth="1"/>
    <col min="4" max="4" width="20.28515625" customWidth="1"/>
    <col min="5" max="5" width="9.5703125" style="1" bestFit="1" customWidth="1"/>
    <col min="6" max="6" width="10.28515625" style="1" customWidth="1"/>
    <col min="7" max="8" width="9.140625" style="1"/>
    <col min="9" max="9" width="10.28515625" style="1" customWidth="1"/>
    <col min="10" max="10" width="12.140625" style="1" customWidth="1"/>
    <col min="11" max="11" width="10.85546875" style="1" customWidth="1"/>
    <col min="12" max="12" width="10.7109375" style="23" customWidth="1"/>
    <col min="13" max="13" width="16.42578125" customWidth="1"/>
    <col min="14" max="14" width="10.28515625" customWidth="1"/>
    <col min="15" max="15" width="16.42578125" customWidth="1"/>
  </cols>
  <sheetData>
    <row r="1" spans="1:18" ht="15.75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8" ht="15.75">
      <c r="A2" s="66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5.75">
      <c r="A3" s="66" t="s">
        <v>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5" spans="1:18" ht="102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30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6" t="s">
        <v>34</v>
      </c>
      <c r="P5" s="26" t="s">
        <v>124</v>
      </c>
      <c r="Q5" s="26" t="s">
        <v>125</v>
      </c>
      <c r="R5" s="26" t="s">
        <v>126</v>
      </c>
    </row>
    <row r="6" spans="1:18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5">
        <v>15</v>
      </c>
      <c r="P6" s="39">
        <v>16</v>
      </c>
      <c r="Q6" s="39">
        <v>17</v>
      </c>
      <c r="R6" s="39">
        <v>18</v>
      </c>
    </row>
    <row r="7" spans="1:18" ht="45">
      <c r="A7" s="5">
        <v>1</v>
      </c>
      <c r="B7" s="19" t="s">
        <v>37</v>
      </c>
      <c r="C7" s="7" t="s">
        <v>13</v>
      </c>
      <c r="D7" s="9" t="s">
        <v>38</v>
      </c>
      <c r="E7" s="5">
        <v>1961</v>
      </c>
      <c r="F7" s="6" t="s">
        <v>39</v>
      </c>
      <c r="G7" s="5" t="s">
        <v>17</v>
      </c>
      <c r="H7" s="5">
        <v>1222.8</v>
      </c>
      <c r="I7" s="5">
        <v>100</v>
      </c>
      <c r="J7" s="21">
        <v>2821208</v>
      </c>
      <c r="K7" s="21">
        <v>0</v>
      </c>
      <c r="L7" s="21">
        <v>181</v>
      </c>
      <c r="M7" s="18" t="s">
        <v>40</v>
      </c>
      <c r="N7" s="4" t="s">
        <v>18</v>
      </c>
      <c r="O7" s="9" t="s">
        <v>41</v>
      </c>
      <c r="P7" s="38">
        <v>39464</v>
      </c>
      <c r="Q7" s="39" t="s">
        <v>134</v>
      </c>
      <c r="R7" s="39" t="s">
        <v>129</v>
      </c>
    </row>
    <row r="8" spans="1:18" ht="45">
      <c r="A8" s="5">
        <f>A7+1</f>
        <v>2</v>
      </c>
      <c r="B8" s="19" t="s">
        <v>14</v>
      </c>
      <c r="C8" s="8" t="s">
        <v>15</v>
      </c>
      <c r="D8" s="9" t="s">
        <v>42</v>
      </c>
      <c r="E8" s="5">
        <v>2002</v>
      </c>
      <c r="F8" s="6" t="s">
        <v>39</v>
      </c>
      <c r="G8" s="5" t="s">
        <v>19</v>
      </c>
      <c r="H8" s="5">
        <v>18</v>
      </c>
      <c r="I8" s="5">
        <v>52</v>
      </c>
      <c r="J8" s="21">
        <v>179640</v>
      </c>
      <c r="K8" s="21">
        <v>92832.55</v>
      </c>
      <c r="L8" s="24"/>
      <c r="M8" s="18"/>
      <c r="N8" s="4" t="s">
        <v>18</v>
      </c>
      <c r="O8" s="9" t="s">
        <v>41</v>
      </c>
      <c r="P8" s="38">
        <v>39464</v>
      </c>
      <c r="Q8" s="39" t="s">
        <v>134</v>
      </c>
      <c r="R8" s="39" t="s">
        <v>129</v>
      </c>
    </row>
    <row r="9" spans="1:18" s="51" customFormat="1" ht="36" customHeight="1">
      <c r="A9" s="25">
        <f>A8+1</f>
        <v>3</v>
      </c>
      <c r="B9" s="19" t="s">
        <v>14</v>
      </c>
      <c r="C9" s="52" t="s">
        <v>43</v>
      </c>
      <c r="D9" s="41" t="s">
        <v>44</v>
      </c>
      <c r="E9" s="53"/>
      <c r="F9" s="54" t="s">
        <v>45</v>
      </c>
      <c r="G9" s="25" t="s">
        <v>17</v>
      </c>
      <c r="H9" s="25"/>
      <c r="I9" s="25">
        <v>2</v>
      </c>
      <c r="J9" s="55">
        <v>21486</v>
      </c>
      <c r="K9" s="55">
        <v>21038.35</v>
      </c>
      <c r="L9" s="54" t="s">
        <v>16</v>
      </c>
      <c r="M9" s="54" t="s">
        <v>16</v>
      </c>
      <c r="N9" s="56" t="s">
        <v>18</v>
      </c>
      <c r="O9" s="57" t="s">
        <v>41</v>
      </c>
      <c r="P9" s="49">
        <v>39651</v>
      </c>
      <c r="Q9" s="50" t="s">
        <v>137</v>
      </c>
      <c r="R9" s="50" t="s">
        <v>129</v>
      </c>
    </row>
    <row r="10" spans="1:18" ht="45">
      <c r="A10" s="5">
        <f>A9+1</f>
        <v>4</v>
      </c>
      <c r="B10" s="8" t="s">
        <v>20</v>
      </c>
      <c r="C10" s="8" t="s">
        <v>21</v>
      </c>
      <c r="D10" s="10" t="s">
        <v>46</v>
      </c>
      <c r="E10" s="20">
        <v>1958</v>
      </c>
      <c r="F10" s="6" t="s">
        <v>47</v>
      </c>
      <c r="G10" s="5" t="s">
        <v>48</v>
      </c>
      <c r="H10" s="5">
        <v>53.2</v>
      </c>
      <c r="I10" s="5">
        <v>100</v>
      </c>
      <c r="J10" s="21">
        <v>77103.679999999993</v>
      </c>
      <c r="K10" s="21">
        <v>0</v>
      </c>
      <c r="L10" s="6" t="s">
        <v>16</v>
      </c>
      <c r="M10" s="6" t="s">
        <v>16</v>
      </c>
      <c r="N10" s="4" t="s">
        <v>50</v>
      </c>
      <c r="O10" s="9" t="s">
        <v>41</v>
      </c>
      <c r="P10" s="49">
        <v>39651</v>
      </c>
      <c r="Q10" s="39" t="s">
        <v>137</v>
      </c>
      <c r="R10" s="39" t="s">
        <v>129</v>
      </c>
    </row>
    <row r="11" spans="1:18" ht="45">
      <c r="A11" s="5">
        <f>A10+1</f>
        <v>5</v>
      </c>
      <c r="B11" s="8" t="s">
        <v>20</v>
      </c>
      <c r="C11" s="8" t="s">
        <v>21</v>
      </c>
      <c r="D11" s="10" t="s">
        <v>49</v>
      </c>
      <c r="E11" s="20">
        <v>1654</v>
      </c>
      <c r="F11" s="6" t="s">
        <v>47</v>
      </c>
      <c r="G11" s="5" t="s">
        <v>48</v>
      </c>
      <c r="H11" s="5">
        <v>53.5</v>
      </c>
      <c r="I11" s="5">
        <v>100</v>
      </c>
      <c r="J11" s="21">
        <v>77445.490000000005</v>
      </c>
      <c r="K11" s="21">
        <v>0</v>
      </c>
      <c r="L11" s="6" t="s">
        <v>16</v>
      </c>
      <c r="M11" s="6" t="s">
        <v>16</v>
      </c>
      <c r="N11" s="4" t="s">
        <v>50</v>
      </c>
      <c r="O11" s="9" t="s">
        <v>41</v>
      </c>
      <c r="P11" s="49">
        <v>39651</v>
      </c>
      <c r="Q11" s="39" t="s">
        <v>137</v>
      </c>
      <c r="R11" s="39" t="s">
        <v>129</v>
      </c>
    </row>
    <row r="12" spans="1:18" ht="45">
      <c r="A12" s="5">
        <f>A11+1</f>
        <v>6</v>
      </c>
      <c r="B12" s="8" t="s">
        <v>20</v>
      </c>
      <c r="C12" s="8" t="s">
        <v>21</v>
      </c>
      <c r="D12" s="10" t="s">
        <v>51</v>
      </c>
      <c r="E12" s="20">
        <v>1955</v>
      </c>
      <c r="F12" s="6" t="s">
        <v>47</v>
      </c>
      <c r="G12" s="5" t="s">
        <v>48</v>
      </c>
      <c r="H12" s="5">
        <v>74.7</v>
      </c>
      <c r="I12" s="5">
        <v>100</v>
      </c>
      <c r="J12" s="21">
        <v>92773.17</v>
      </c>
      <c r="K12" s="21">
        <v>0</v>
      </c>
      <c r="L12" s="6" t="s">
        <v>16</v>
      </c>
      <c r="M12" s="6" t="s">
        <v>16</v>
      </c>
      <c r="N12" s="4" t="s">
        <v>50</v>
      </c>
      <c r="O12" s="9" t="s">
        <v>41</v>
      </c>
      <c r="P12" s="49">
        <v>39651</v>
      </c>
      <c r="Q12" s="39" t="s">
        <v>137</v>
      </c>
      <c r="R12" s="39" t="s">
        <v>129</v>
      </c>
    </row>
    <row r="13" spans="1:18" ht="78.75">
      <c r="A13" s="5">
        <v>7</v>
      </c>
      <c r="B13" s="30" t="s">
        <v>14</v>
      </c>
      <c r="C13" s="29" t="s">
        <v>53</v>
      </c>
      <c r="D13" s="10" t="s">
        <v>54</v>
      </c>
      <c r="E13" s="20">
        <v>1974</v>
      </c>
      <c r="F13" s="6" t="s">
        <v>31</v>
      </c>
      <c r="G13" s="28" t="s">
        <v>19</v>
      </c>
      <c r="H13" s="5">
        <v>115.5</v>
      </c>
      <c r="I13" s="5">
        <v>76</v>
      </c>
      <c r="J13" s="22">
        <v>228417.63</v>
      </c>
      <c r="K13" s="22">
        <v>173915.99</v>
      </c>
      <c r="L13" s="6" t="s">
        <v>16</v>
      </c>
      <c r="M13" s="6" t="s">
        <v>16</v>
      </c>
      <c r="N13" s="4" t="s">
        <v>18</v>
      </c>
      <c r="O13" s="9" t="s">
        <v>41</v>
      </c>
      <c r="P13" s="49">
        <v>41358</v>
      </c>
      <c r="Q13" s="39" t="s">
        <v>136</v>
      </c>
      <c r="R13" s="39" t="s">
        <v>129</v>
      </c>
    </row>
    <row r="14" spans="1:18">
      <c r="I14" s="1" t="s">
        <v>33</v>
      </c>
      <c r="J14" s="15">
        <f>J7+J8+J9+J10+J11+J12+J13</f>
        <v>3498073.97</v>
      </c>
      <c r="K14" s="15">
        <f>K7+K8+K9+K10+K11+K12+K13</f>
        <v>287786.89</v>
      </c>
    </row>
    <row r="16" spans="1:18">
      <c r="B16" s="32" t="s">
        <v>182</v>
      </c>
    </row>
  </sheetData>
  <mergeCells count="3">
    <mergeCell ref="A1:O1"/>
    <mergeCell ref="A2:O2"/>
    <mergeCell ref="A3:O3"/>
  </mergeCells>
  <phoneticPr fontId="0" type="noConversion"/>
  <pageMargins left="0.59055118110236227" right="0.39370078740157483" top="0.78740157480314965" bottom="0.59055118110236227" header="0.51181102362204722" footer="0.51181102362204722"/>
  <pageSetup paperSize="9" scale="67" fitToHeight="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workbookViewId="0">
      <pane ySplit="5" topLeftCell="A6" activePane="bottomLeft" state="frozen"/>
      <selection pane="bottomLeft" activeCell="D33" sqref="D33"/>
    </sheetView>
  </sheetViews>
  <sheetFormatPr defaultRowHeight="12.75"/>
  <cols>
    <col min="1" max="1" width="5.140625" customWidth="1"/>
    <col min="2" max="2" width="17.42578125" customWidth="1"/>
    <col min="3" max="3" width="19.140625" customWidth="1"/>
    <col min="4" max="4" width="10" style="1" customWidth="1"/>
    <col min="5" max="5" width="9.7109375" style="1" customWidth="1"/>
    <col min="6" max="6" width="11" style="1" customWidth="1"/>
    <col min="7" max="7" width="11.140625" style="1" customWidth="1"/>
    <col min="8" max="8" width="17.5703125" style="1" customWidth="1"/>
    <col min="9" max="9" width="11.5703125" style="1" customWidth="1"/>
    <col min="10" max="10" width="10.28515625" customWidth="1"/>
    <col min="11" max="11" width="13.85546875" customWidth="1"/>
    <col min="12" max="12" width="11.85546875" customWidth="1"/>
    <col min="13" max="13" width="17.140625" customWidth="1"/>
  </cols>
  <sheetData>
    <row r="1" spans="1:16" ht="15.75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6" ht="15.75">
      <c r="A2" s="66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6" ht="15.75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5" spans="1:16" ht="102">
      <c r="A5" s="2" t="s">
        <v>0</v>
      </c>
      <c r="B5" s="3" t="s">
        <v>1</v>
      </c>
      <c r="C5" s="2" t="s">
        <v>3</v>
      </c>
      <c r="D5" s="34" t="s">
        <v>57</v>
      </c>
      <c r="E5" s="2" t="s">
        <v>25</v>
      </c>
      <c r="F5" s="2" t="s">
        <v>30</v>
      </c>
      <c r="G5" s="2" t="s">
        <v>7</v>
      </c>
      <c r="H5" s="2" t="s">
        <v>8</v>
      </c>
      <c r="I5" s="2" t="s">
        <v>9</v>
      </c>
      <c r="J5" s="34" t="s">
        <v>65</v>
      </c>
      <c r="K5" s="2" t="s">
        <v>11</v>
      </c>
      <c r="L5" s="2" t="s">
        <v>12</v>
      </c>
      <c r="M5" s="26" t="s">
        <v>34</v>
      </c>
      <c r="N5" s="26" t="s">
        <v>124</v>
      </c>
      <c r="O5" s="26" t="s">
        <v>125</v>
      </c>
      <c r="P5" s="26" t="s">
        <v>126</v>
      </c>
    </row>
    <row r="6" spans="1:16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25">
        <v>13</v>
      </c>
      <c r="N6" s="34">
        <v>14</v>
      </c>
      <c r="O6" s="34">
        <v>15</v>
      </c>
      <c r="P6" s="34">
        <v>16</v>
      </c>
    </row>
    <row r="7" spans="1:16" ht="42" customHeight="1">
      <c r="A7" s="5">
        <v>1</v>
      </c>
      <c r="B7" s="10" t="s">
        <v>55</v>
      </c>
      <c r="C7" s="33" t="s">
        <v>56</v>
      </c>
      <c r="D7" s="5">
        <v>1998</v>
      </c>
      <c r="E7" s="35" t="s">
        <v>58</v>
      </c>
      <c r="F7" s="5">
        <v>2008</v>
      </c>
      <c r="G7" s="5">
        <v>95</v>
      </c>
      <c r="H7" s="16">
        <v>4813315</v>
      </c>
      <c r="I7" s="16">
        <v>505286.8</v>
      </c>
      <c r="J7" s="27" t="s">
        <v>64</v>
      </c>
      <c r="K7" s="6" t="s">
        <v>16</v>
      </c>
      <c r="L7" s="4" t="s">
        <v>18</v>
      </c>
      <c r="M7" s="29" t="s">
        <v>59</v>
      </c>
      <c r="N7" s="38">
        <v>39464</v>
      </c>
      <c r="O7" s="39" t="s">
        <v>134</v>
      </c>
      <c r="P7" s="39" t="s">
        <v>129</v>
      </c>
    </row>
    <row r="8" spans="1:16" ht="38.25" customHeight="1">
      <c r="A8" s="5">
        <f t="shared" ref="A8:A13" si="0">A7+1</f>
        <v>2</v>
      </c>
      <c r="B8" s="10" t="s">
        <v>55</v>
      </c>
      <c r="C8" s="36" t="s">
        <v>60</v>
      </c>
      <c r="D8" s="11">
        <v>1997</v>
      </c>
      <c r="E8" s="35" t="s">
        <v>58</v>
      </c>
      <c r="F8" s="5">
        <v>2008</v>
      </c>
      <c r="G8" s="5">
        <v>96</v>
      </c>
      <c r="H8" s="16">
        <v>1217160</v>
      </c>
      <c r="I8" s="16">
        <v>126818.4</v>
      </c>
      <c r="J8" s="27" t="s">
        <v>66</v>
      </c>
      <c r="K8" s="44" t="s">
        <v>177</v>
      </c>
      <c r="L8" s="4" t="s">
        <v>18</v>
      </c>
      <c r="M8" s="29" t="s">
        <v>59</v>
      </c>
      <c r="N8" s="38">
        <v>39464</v>
      </c>
      <c r="O8" s="39" t="s">
        <v>134</v>
      </c>
      <c r="P8" s="39" t="s">
        <v>129</v>
      </c>
    </row>
    <row r="9" spans="1:16" ht="43.5" customHeight="1">
      <c r="A9" s="5">
        <f t="shared" si="0"/>
        <v>3</v>
      </c>
      <c r="B9" s="10" t="s">
        <v>55</v>
      </c>
      <c r="C9" s="36" t="s">
        <v>61</v>
      </c>
      <c r="D9" s="27" t="s">
        <v>63</v>
      </c>
      <c r="E9" s="35" t="s">
        <v>58</v>
      </c>
      <c r="F9" s="5">
        <v>2008</v>
      </c>
      <c r="G9" s="5">
        <v>98</v>
      </c>
      <c r="H9" s="16">
        <v>2390220</v>
      </c>
      <c r="I9" s="16">
        <v>244407.8</v>
      </c>
      <c r="J9" s="27" t="s">
        <v>67</v>
      </c>
      <c r="K9" s="35" t="s">
        <v>68</v>
      </c>
      <c r="L9" s="4" t="s">
        <v>18</v>
      </c>
      <c r="M9" s="29" t="s">
        <v>59</v>
      </c>
      <c r="N9" s="38">
        <v>39464</v>
      </c>
      <c r="O9" s="39" t="s">
        <v>134</v>
      </c>
      <c r="P9" s="39" t="s">
        <v>129</v>
      </c>
    </row>
    <row r="10" spans="1:16" ht="38.25">
      <c r="A10" s="5">
        <f t="shared" si="0"/>
        <v>4</v>
      </c>
      <c r="B10" s="10" t="s">
        <v>55</v>
      </c>
      <c r="C10" s="36" t="s">
        <v>69</v>
      </c>
      <c r="D10" s="12">
        <v>1997</v>
      </c>
      <c r="E10" s="35" t="s">
        <v>58</v>
      </c>
      <c r="F10" s="5">
        <v>2008</v>
      </c>
      <c r="G10" s="5">
        <v>96</v>
      </c>
      <c r="H10" s="16">
        <v>760725</v>
      </c>
      <c r="I10" s="16">
        <v>79287.73</v>
      </c>
      <c r="J10" s="27" t="s">
        <v>175</v>
      </c>
      <c r="K10" s="44" t="s">
        <v>176</v>
      </c>
      <c r="L10" s="4" t="s">
        <v>18</v>
      </c>
      <c r="M10" s="29" t="s">
        <v>59</v>
      </c>
      <c r="N10" s="38">
        <v>39464</v>
      </c>
      <c r="O10" s="39" t="s">
        <v>134</v>
      </c>
      <c r="P10" s="39" t="s">
        <v>129</v>
      </c>
    </row>
    <row r="11" spans="1:16" ht="42" customHeight="1">
      <c r="A11" s="5">
        <f t="shared" si="0"/>
        <v>5</v>
      </c>
      <c r="B11" s="10" t="s">
        <v>55</v>
      </c>
      <c r="C11" s="36" t="s">
        <v>70</v>
      </c>
      <c r="D11" s="12">
        <v>1997</v>
      </c>
      <c r="E11" s="35" t="s">
        <v>58</v>
      </c>
      <c r="F11" s="5">
        <v>2008</v>
      </c>
      <c r="G11" s="5">
        <v>96</v>
      </c>
      <c r="H11" s="16">
        <v>1217160</v>
      </c>
      <c r="I11" s="16">
        <v>126818.4</v>
      </c>
      <c r="J11" s="27" t="s">
        <v>71</v>
      </c>
      <c r="K11" s="35" t="s">
        <v>76</v>
      </c>
      <c r="L11" s="4" t="s">
        <v>18</v>
      </c>
      <c r="M11" s="29" t="s">
        <v>59</v>
      </c>
      <c r="N11" s="38">
        <v>39464</v>
      </c>
      <c r="O11" s="39" t="s">
        <v>134</v>
      </c>
      <c r="P11" s="39" t="s">
        <v>129</v>
      </c>
    </row>
    <row r="12" spans="1:16" ht="69.75" customHeight="1">
      <c r="A12" s="5">
        <f t="shared" si="0"/>
        <v>6</v>
      </c>
      <c r="B12" s="10" t="s">
        <v>55</v>
      </c>
      <c r="C12" s="36" t="s">
        <v>73</v>
      </c>
      <c r="D12" s="12">
        <v>1997</v>
      </c>
      <c r="E12" s="35" t="s">
        <v>74</v>
      </c>
      <c r="F12" s="5">
        <v>2008</v>
      </c>
      <c r="G12" s="5">
        <v>96</v>
      </c>
      <c r="H12" s="16">
        <v>2738610</v>
      </c>
      <c r="I12" s="16">
        <v>285344.07</v>
      </c>
      <c r="J12" s="27" t="s">
        <v>75</v>
      </c>
      <c r="K12" s="35" t="s">
        <v>72</v>
      </c>
      <c r="L12" s="4" t="s">
        <v>18</v>
      </c>
      <c r="M12" s="29" t="s">
        <v>59</v>
      </c>
      <c r="N12" s="38">
        <v>39464</v>
      </c>
      <c r="O12" s="39" t="s">
        <v>134</v>
      </c>
      <c r="P12" s="39" t="s">
        <v>129</v>
      </c>
    </row>
    <row r="13" spans="1:16" ht="33" customHeight="1">
      <c r="A13" s="5">
        <f t="shared" si="0"/>
        <v>7</v>
      </c>
      <c r="B13" s="10" t="s">
        <v>55</v>
      </c>
      <c r="C13" s="36" t="s">
        <v>77</v>
      </c>
      <c r="D13" s="12">
        <v>1992</v>
      </c>
      <c r="E13" s="35" t="s">
        <v>78</v>
      </c>
      <c r="F13" s="5">
        <v>2008</v>
      </c>
      <c r="G13" s="5">
        <v>86</v>
      </c>
      <c r="H13" s="16">
        <v>1849462</v>
      </c>
      <c r="I13" s="16">
        <v>254654.86</v>
      </c>
      <c r="J13" s="27" t="s">
        <v>79</v>
      </c>
      <c r="K13" s="35" t="s">
        <v>80</v>
      </c>
      <c r="L13" s="31" t="s">
        <v>18</v>
      </c>
      <c r="M13" s="29" t="s">
        <v>59</v>
      </c>
      <c r="N13" s="38">
        <v>39464</v>
      </c>
      <c r="O13" s="39" t="s">
        <v>134</v>
      </c>
      <c r="P13" s="39" t="s">
        <v>129</v>
      </c>
    </row>
    <row r="14" spans="1:16" ht="40.5" customHeight="1">
      <c r="A14" s="5">
        <v>8</v>
      </c>
      <c r="B14" s="10" t="s">
        <v>55</v>
      </c>
      <c r="C14" s="36" t="s">
        <v>82</v>
      </c>
      <c r="D14" s="12">
        <v>1998</v>
      </c>
      <c r="E14" s="35" t="s">
        <v>58</v>
      </c>
      <c r="F14" s="5">
        <v>2008</v>
      </c>
      <c r="G14" s="5">
        <v>100</v>
      </c>
      <c r="H14" s="16">
        <v>0</v>
      </c>
      <c r="I14" s="16">
        <v>0</v>
      </c>
      <c r="J14" s="27" t="s">
        <v>83</v>
      </c>
      <c r="K14" s="35" t="s">
        <v>84</v>
      </c>
      <c r="L14" s="4" t="s">
        <v>18</v>
      </c>
      <c r="M14" s="29" t="s">
        <v>59</v>
      </c>
      <c r="N14" s="38">
        <v>39464</v>
      </c>
      <c r="O14" s="39" t="s">
        <v>134</v>
      </c>
      <c r="P14" s="39" t="s">
        <v>129</v>
      </c>
    </row>
    <row r="15" spans="1:16" ht="33" customHeight="1">
      <c r="A15" s="5">
        <v>9</v>
      </c>
      <c r="B15" s="10" t="s">
        <v>55</v>
      </c>
      <c r="C15" s="36" t="s">
        <v>85</v>
      </c>
      <c r="D15" s="12">
        <v>1998</v>
      </c>
      <c r="E15" s="35" t="s">
        <v>86</v>
      </c>
      <c r="F15" s="5">
        <v>2008</v>
      </c>
      <c r="G15" s="5">
        <v>100</v>
      </c>
      <c r="H15" s="16">
        <v>0</v>
      </c>
      <c r="I15" s="16">
        <v>0</v>
      </c>
      <c r="J15" s="27" t="s">
        <v>87</v>
      </c>
      <c r="K15" s="35" t="s">
        <v>88</v>
      </c>
      <c r="L15" s="4" t="s">
        <v>18</v>
      </c>
      <c r="M15" s="29" t="s">
        <v>59</v>
      </c>
      <c r="N15" s="38">
        <v>39464</v>
      </c>
      <c r="O15" s="39" t="s">
        <v>134</v>
      </c>
      <c r="P15" s="39" t="s">
        <v>129</v>
      </c>
    </row>
    <row r="16" spans="1:16" ht="33" customHeight="1">
      <c r="A16" s="5">
        <v>10</v>
      </c>
      <c r="B16" s="10" t="s">
        <v>55</v>
      </c>
      <c r="C16" s="36" t="s">
        <v>89</v>
      </c>
      <c r="D16" s="12">
        <v>1998</v>
      </c>
      <c r="E16" s="35" t="s">
        <v>86</v>
      </c>
      <c r="F16" s="5">
        <v>2008</v>
      </c>
      <c r="G16" s="5">
        <v>100</v>
      </c>
      <c r="H16" s="16">
        <v>0</v>
      </c>
      <c r="I16" s="16">
        <v>0</v>
      </c>
      <c r="J16" s="27" t="s">
        <v>90</v>
      </c>
      <c r="K16" s="35" t="s">
        <v>92</v>
      </c>
      <c r="L16" s="4" t="s">
        <v>18</v>
      </c>
      <c r="M16" s="29" t="s">
        <v>59</v>
      </c>
      <c r="N16" s="38">
        <v>39464</v>
      </c>
      <c r="O16" s="39" t="s">
        <v>134</v>
      </c>
      <c r="P16" s="39" t="s">
        <v>129</v>
      </c>
    </row>
    <row r="17" spans="1:16" ht="67.5" customHeight="1">
      <c r="A17" s="5">
        <v>11</v>
      </c>
      <c r="B17" s="10" t="s">
        <v>55</v>
      </c>
      <c r="C17" s="36" t="s">
        <v>93</v>
      </c>
      <c r="D17" s="12">
        <v>1998</v>
      </c>
      <c r="E17" s="35" t="s">
        <v>74</v>
      </c>
      <c r="F17" s="5">
        <v>2008</v>
      </c>
      <c r="G17" s="5">
        <v>100</v>
      </c>
      <c r="H17" s="16">
        <v>0</v>
      </c>
      <c r="I17" s="16">
        <v>0</v>
      </c>
      <c r="J17" s="27" t="s">
        <v>91</v>
      </c>
      <c r="K17" s="35" t="s">
        <v>94</v>
      </c>
      <c r="L17" s="4" t="s">
        <v>18</v>
      </c>
      <c r="M17" s="29" t="s">
        <v>59</v>
      </c>
      <c r="N17" s="38">
        <v>39464</v>
      </c>
      <c r="O17" s="39" t="s">
        <v>134</v>
      </c>
      <c r="P17" s="39" t="s">
        <v>129</v>
      </c>
    </row>
    <row r="18" spans="1:16" ht="40.5" customHeight="1">
      <c r="A18" s="5">
        <v>12</v>
      </c>
      <c r="B18" s="10" t="s">
        <v>81</v>
      </c>
      <c r="C18" s="36" t="s">
        <v>52</v>
      </c>
      <c r="D18" s="5">
        <v>1980</v>
      </c>
      <c r="E18" s="35" t="s">
        <v>78</v>
      </c>
      <c r="F18" s="5">
        <v>2008</v>
      </c>
      <c r="G18" s="5">
        <v>100</v>
      </c>
      <c r="H18" s="16">
        <v>756778</v>
      </c>
      <c r="I18" s="16">
        <v>0</v>
      </c>
      <c r="J18" s="6" t="s">
        <v>16</v>
      </c>
      <c r="K18" s="6" t="s">
        <v>16</v>
      </c>
      <c r="L18" s="4" t="s">
        <v>18</v>
      </c>
      <c r="M18" s="29" t="s">
        <v>59</v>
      </c>
      <c r="N18" s="38">
        <v>39464</v>
      </c>
      <c r="O18" s="39" t="s">
        <v>134</v>
      </c>
      <c r="P18" s="39" t="s">
        <v>129</v>
      </c>
    </row>
    <row r="19" spans="1:16" s="51" customFormat="1" ht="89.25" customHeight="1">
      <c r="A19" s="25">
        <v>13</v>
      </c>
      <c r="B19" s="41" t="s">
        <v>95</v>
      </c>
      <c r="C19" s="42" t="s">
        <v>62</v>
      </c>
      <c r="D19" s="43" t="s">
        <v>99</v>
      </c>
      <c r="E19" s="44"/>
      <c r="F19" s="25">
        <v>2010</v>
      </c>
      <c r="G19" s="25">
        <v>100</v>
      </c>
      <c r="H19" s="45">
        <v>0</v>
      </c>
      <c r="I19" s="45">
        <v>0</v>
      </c>
      <c r="J19" s="46" t="s">
        <v>96</v>
      </c>
      <c r="K19" s="44" t="s">
        <v>97</v>
      </c>
      <c r="L19" s="47" t="s">
        <v>98</v>
      </c>
      <c r="M19" s="48" t="s">
        <v>59</v>
      </c>
      <c r="N19" s="49">
        <v>40210</v>
      </c>
      <c r="O19" s="50" t="s">
        <v>138</v>
      </c>
      <c r="P19" s="50" t="s">
        <v>129</v>
      </c>
    </row>
    <row r="20" spans="1:16" ht="69.75" customHeight="1">
      <c r="A20" s="5">
        <v>14</v>
      </c>
      <c r="B20" s="10" t="s">
        <v>100</v>
      </c>
      <c r="C20" s="36" t="s">
        <v>77</v>
      </c>
      <c r="D20" s="5"/>
      <c r="E20" s="35"/>
      <c r="F20" s="5">
        <v>2008</v>
      </c>
      <c r="G20" s="5"/>
      <c r="H20" s="16">
        <v>0</v>
      </c>
      <c r="I20" s="16">
        <v>0</v>
      </c>
      <c r="J20" s="27" t="s">
        <v>101</v>
      </c>
      <c r="K20" s="6"/>
      <c r="L20" s="4" t="s">
        <v>18</v>
      </c>
      <c r="M20" s="29" t="s">
        <v>59</v>
      </c>
      <c r="N20" s="38">
        <v>40688</v>
      </c>
      <c r="O20" s="39" t="s">
        <v>135</v>
      </c>
      <c r="P20" s="39" t="s">
        <v>129</v>
      </c>
    </row>
    <row r="21" spans="1:16" ht="69.75" customHeight="1">
      <c r="A21" s="5">
        <v>15</v>
      </c>
      <c r="B21" s="10" t="s">
        <v>100</v>
      </c>
      <c r="C21" s="36" t="s">
        <v>85</v>
      </c>
      <c r="D21" s="5"/>
      <c r="E21" s="35"/>
      <c r="F21" s="5">
        <v>2008</v>
      </c>
      <c r="G21" s="5"/>
      <c r="H21" s="16">
        <v>0</v>
      </c>
      <c r="I21" s="16">
        <v>0</v>
      </c>
      <c r="J21" s="27" t="s">
        <v>102</v>
      </c>
      <c r="K21" s="6"/>
      <c r="L21" s="4" t="s">
        <v>18</v>
      </c>
      <c r="M21" s="29" t="s">
        <v>59</v>
      </c>
      <c r="N21" s="38">
        <v>40688</v>
      </c>
      <c r="O21" s="39" t="s">
        <v>135</v>
      </c>
      <c r="P21" s="39" t="s">
        <v>129</v>
      </c>
    </row>
    <row r="22" spans="1:16" ht="72" customHeight="1">
      <c r="A22" s="5">
        <v>16</v>
      </c>
      <c r="B22" s="10" t="s">
        <v>100</v>
      </c>
      <c r="C22" s="36" t="s">
        <v>93</v>
      </c>
      <c r="D22" s="5"/>
      <c r="E22" s="35"/>
      <c r="F22" s="5">
        <v>2008</v>
      </c>
      <c r="G22" s="5"/>
      <c r="H22" s="16">
        <v>0</v>
      </c>
      <c r="I22" s="16">
        <v>0</v>
      </c>
      <c r="J22" s="27" t="s">
        <v>102</v>
      </c>
      <c r="K22" s="6"/>
      <c r="L22" s="31" t="s">
        <v>18</v>
      </c>
      <c r="M22" s="29" t="s">
        <v>59</v>
      </c>
      <c r="N22" s="38">
        <v>40688</v>
      </c>
      <c r="O22" s="39" t="s">
        <v>135</v>
      </c>
      <c r="P22" s="39" t="s">
        <v>129</v>
      </c>
    </row>
    <row r="23" spans="1:16" ht="78" customHeight="1">
      <c r="A23" s="5">
        <v>17</v>
      </c>
      <c r="B23" s="10" t="s">
        <v>100</v>
      </c>
      <c r="C23" s="36" t="s">
        <v>89</v>
      </c>
      <c r="D23" s="5"/>
      <c r="E23" s="35"/>
      <c r="F23" s="5">
        <v>2008</v>
      </c>
      <c r="G23" s="5"/>
      <c r="H23" s="16">
        <v>0</v>
      </c>
      <c r="I23" s="16">
        <v>0</v>
      </c>
      <c r="J23" s="27" t="s">
        <v>103</v>
      </c>
      <c r="K23" s="6"/>
      <c r="L23" s="4" t="s">
        <v>18</v>
      </c>
      <c r="M23" s="29" t="s">
        <v>59</v>
      </c>
      <c r="N23" s="38">
        <v>40688</v>
      </c>
      <c r="O23" s="39" t="s">
        <v>135</v>
      </c>
      <c r="P23" s="39" t="s">
        <v>129</v>
      </c>
    </row>
    <row r="24" spans="1:16" ht="41.25" customHeight="1">
      <c r="A24" s="5">
        <v>18</v>
      </c>
      <c r="B24" s="10" t="s">
        <v>104</v>
      </c>
      <c r="C24" s="36" t="s">
        <v>77</v>
      </c>
      <c r="D24" s="5"/>
      <c r="E24" s="35"/>
      <c r="F24" s="5">
        <v>2008</v>
      </c>
      <c r="G24" s="5"/>
      <c r="H24" s="16">
        <v>0</v>
      </c>
      <c r="I24" s="16">
        <v>0</v>
      </c>
      <c r="J24" s="6"/>
      <c r="K24" s="6"/>
      <c r="L24" s="4" t="s">
        <v>18</v>
      </c>
      <c r="M24" s="29" t="s">
        <v>59</v>
      </c>
      <c r="N24" s="38">
        <v>39464</v>
      </c>
      <c r="O24" s="39" t="s">
        <v>134</v>
      </c>
      <c r="P24" s="39" t="s">
        <v>129</v>
      </c>
    </row>
    <row r="25" spans="1:16" ht="41.25" customHeight="1">
      <c r="A25" s="5">
        <v>19</v>
      </c>
      <c r="B25" s="10" t="s">
        <v>105</v>
      </c>
      <c r="C25" s="36" t="s">
        <v>60</v>
      </c>
      <c r="D25" s="5"/>
      <c r="E25" s="35"/>
      <c r="F25" s="5">
        <v>2008</v>
      </c>
      <c r="G25" s="5"/>
      <c r="H25" s="16">
        <v>0</v>
      </c>
      <c r="I25" s="16">
        <v>0</v>
      </c>
      <c r="J25" s="6"/>
      <c r="K25" s="6"/>
      <c r="L25" s="31" t="s">
        <v>98</v>
      </c>
      <c r="M25" s="29" t="s">
        <v>59</v>
      </c>
      <c r="N25" s="38">
        <v>39464</v>
      </c>
      <c r="O25" s="39" t="s">
        <v>134</v>
      </c>
      <c r="P25" s="39" t="s">
        <v>129</v>
      </c>
    </row>
    <row r="26" spans="1:16" ht="41.25" customHeight="1">
      <c r="A26" s="5">
        <v>20</v>
      </c>
      <c r="B26" s="10" t="s">
        <v>105</v>
      </c>
      <c r="C26" s="36" t="s">
        <v>108</v>
      </c>
      <c r="D26" s="5"/>
      <c r="E26" s="35"/>
      <c r="F26" s="5">
        <v>2008</v>
      </c>
      <c r="G26" s="5"/>
      <c r="H26" s="16">
        <v>0</v>
      </c>
      <c r="I26" s="16">
        <v>0</v>
      </c>
      <c r="J26" s="6"/>
      <c r="K26" s="6"/>
      <c r="L26" s="31" t="s">
        <v>98</v>
      </c>
      <c r="M26" s="29" t="s">
        <v>59</v>
      </c>
      <c r="N26" s="38">
        <v>39464</v>
      </c>
      <c r="O26" s="39" t="s">
        <v>134</v>
      </c>
      <c r="P26" s="39" t="s">
        <v>129</v>
      </c>
    </row>
    <row r="27" spans="1:16" ht="41.25" customHeight="1">
      <c r="A27" s="5">
        <v>21</v>
      </c>
      <c r="B27" s="10" t="s">
        <v>105</v>
      </c>
      <c r="C27" s="36" t="s">
        <v>61</v>
      </c>
      <c r="D27" s="5"/>
      <c r="E27" s="35"/>
      <c r="F27" s="5">
        <v>2008</v>
      </c>
      <c r="G27" s="5"/>
      <c r="H27" s="16">
        <v>0</v>
      </c>
      <c r="I27" s="16">
        <v>0</v>
      </c>
      <c r="J27" s="6"/>
      <c r="K27" s="6"/>
      <c r="L27" s="31" t="s">
        <v>98</v>
      </c>
      <c r="M27" s="29" t="s">
        <v>59</v>
      </c>
      <c r="N27" s="38">
        <v>39464</v>
      </c>
      <c r="O27" s="39" t="s">
        <v>134</v>
      </c>
      <c r="P27" s="39" t="s">
        <v>129</v>
      </c>
    </row>
    <row r="28" spans="1:16" ht="41.25" customHeight="1">
      <c r="A28" s="5">
        <v>22</v>
      </c>
      <c r="B28" s="10" t="s">
        <v>106</v>
      </c>
      <c r="C28" s="36" t="s">
        <v>62</v>
      </c>
      <c r="D28" s="5"/>
      <c r="E28" s="35"/>
      <c r="F28" s="5">
        <v>2008</v>
      </c>
      <c r="G28" s="5"/>
      <c r="H28" s="16">
        <v>0</v>
      </c>
      <c r="I28" s="16">
        <v>0</v>
      </c>
      <c r="J28" s="6"/>
      <c r="K28" s="6"/>
      <c r="L28" s="31" t="s">
        <v>98</v>
      </c>
      <c r="M28" s="29" t="s">
        <v>59</v>
      </c>
      <c r="N28" s="38">
        <v>39464</v>
      </c>
      <c r="O28" s="39" t="s">
        <v>134</v>
      </c>
      <c r="P28" s="39" t="s">
        <v>129</v>
      </c>
    </row>
    <row r="29" spans="1:16" ht="41.25" customHeight="1">
      <c r="A29" s="5">
        <v>23</v>
      </c>
      <c r="B29" s="10" t="s">
        <v>107</v>
      </c>
      <c r="C29" s="36" t="s">
        <v>62</v>
      </c>
      <c r="D29" s="5"/>
      <c r="E29" s="6"/>
      <c r="F29" s="5">
        <v>2008</v>
      </c>
      <c r="G29" s="5"/>
      <c r="H29" s="16">
        <v>0</v>
      </c>
      <c r="I29" s="16">
        <v>0</v>
      </c>
      <c r="J29" s="6" t="s">
        <v>16</v>
      </c>
      <c r="K29" s="6" t="s">
        <v>16</v>
      </c>
      <c r="L29" s="31" t="s">
        <v>98</v>
      </c>
      <c r="M29" s="29" t="s">
        <v>59</v>
      </c>
      <c r="N29" s="38">
        <v>39464</v>
      </c>
      <c r="O29" s="39" t="s">
        <v>134</v>
      </c>
      <c r="P29" s="39" t="s">
        <v>129</v>
      </c>
    </row>
    <row r="30" spans="1:16" ht="41.25" customHeight="1">
      <c r="A30" s="5">
        <v>24</v>
      </c>
      <c r="B30" s="10" t="s">
        <v>178</v>
      </c>
      <c r="C30" s="36" t="s">
        <v>179</v>
      </c>
      <c r="D30" s="5"/>
      <c r="E30" s="6"/>
      <c r="F30" s="5">
        <v>2018</v>
      </c>
      <c r="G30" s="5"/>
      <c r="H30" s="16">
        <v>1080628.43</v>
      </c>
      <c r="I30" s="16">
        <v>1080628.43</v>
      </c>
      <c r="J30" s="6" t="s">
        <v>181</v>
      </c>
      <c r="K30" s="6"/>
      <c r="L30" s="31" t="s">
        <v>18</v>
      </c>
      <c r="M30" s="29" t="s">
        <v>59</v>
      </c>
      <c r="N30" s="38">
        <v>43458</v>
      </c>
      <c r="O30" s="39" t="s">
        <v>180</v>
      </c>
      <c r="P30" s="39" t="s">
        <v>129</v>
      </c>
    </row>
    <row r="31" spans="1:16">
      <c r="G31" s="1" t="s">
        <v>33</v>
      </c>
      <c r="H31" s="65">
        <f>SUM(H7:H30)</f>
        <v>16824058.43</v>
      </c>
      <c r="I31" s="65">
        <f>SUM(I7:I30)</f>
        <v>2703246.49</v>
      </c>
    </row>
    <row r="33" spans="2:3">
      <c r="B33" s="14" t="s">
        <v>182</v>
      </c>
      <c r="C33" s="68"/>
    </row>
  </sheetData>
  <mergeCells count="3">
    <mergeCell ref="A1:M1"/>
    <mergeCell ref="A2:M2"/>
    <mergeCell ref="A3:M3"/>
  </mergeCells>
  <phoneticPr fontId="4" type="noConversion"/>
  <pageMargins left="0.59055118110236227" right="0.59055118110236227" top="0.98425196850393704" bottom="0.39370078740157483" header="0.51181102362204722" footer="0.51181102362204722"/>
  <pageSetup paperSize="9" scale="70" fitToHeight="2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opLeftCell="D1" workbookViewId="0">
      <selection activeCell="J14" sqref="J14"/>
    </sheetView>
  </sheetViews>
  <sheetFormatPr defaultRowHeight="12.75"/>
  <cols>
    <col min="1" max="1" width="5.140625" customWidth="1"/>
    <col min="2" max="2" width="14.28515625" customWidth="1"/>
    <col min="3" max="3" width="21.140625" customWidth="1"/>
    <col min="4" max="4" width="19.140625" customWidth="1"/>
    <col min="5" max="6" width="13.28515625" style="1" customWidth="1"/>
    <col min="7" max="7" width="9.140625" style="1"/>
    <col min="8" max="8" width="11.42578125" style="1" customWidth="1"/>
    <col min="9" max="9" width="10.85546875" style="1" customWidth="1"/>
    <col min="10" max="10" width="11.5703125" customWidth="1"/>
    <col min="11" max="11" width="16.5703125" customWidth="1"/>
    <col min="12" max="12" width="12.42578125" customWidth="1"/>
  </cols>
  <sheetData>
    <row r="1" spans="1:14" ht="15.75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4" ht="15.75">
      <c r="A2" s="66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4" ht="15.75">
      <c r="A3" s="66" t="s">
        <v>22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5" spans="1:14" ht="102">
      <c r="A5" s="2" t="s">
        <v>0</v>
      </c>
      <c r="B5" s="3" t="s">
        <v>1</v>
      </c>
      <c r="C5" s="3" t="s">
        <v>24</v>
      </c>
      <c r="D5" s="2" t="s">
        <v>3</v>
      </c>
      <c r="E5" s="2" t="s">
        <v>23</v>
      </c>
      <c r="F5" s="2" t="s">
        <v>30</v>
      </c>
      <c r="G5" s="2" t="s">
        <v>7</v>
      </c>
      <c r="H5" s="2" t="s">
        <v>8</v>
      </c>
      <c r="I5" s="2" t="s">
        <v>9</v>
      </c>
      <c r="J5" s="2" t="s">
        <v>12</v>
      </c>
      <c r="K5" s="26" t="s">
        <v>34</v>
      </c>
      <c r="L5" s="26" t="s">
        <v>124</v>
      </c>
      <c r="M5" s="26" t="s">
        <v>125</v>
      </c>
      <c r="N5" s="26" t="s">
        <v>126</v>
      </c>
    </row>
    <row r="6" spans="1:14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25">
        <v>11</v>
      </c>
      <c r="L6" s="3">
        <v>12</v>
      </c>
      <c r="M6" s="3">
        <v>13</v>
      </c>
      <c r="N6" s="3">
        <v>14</v>
      </c>
    </row>
    <row r="7" spans="1:14" ht="33.75">
      <c r="A7" s="5">
        <v>1</v>
      </c>
      <c r="B7" s="10" t="s">
        <v>110</v>
      </c>
      <c r="C7" s="10" t="s">
        <v>111</v>
      </c>
      <c r="D7" s="17" t="s">
        <v>62</v>
      </c>
      <c r="E7" s="5">
        <v>2007</v>
      </c>
      <c r="F7" s="6" t="s">
        <v>112</v>
      </c>
      <c r="G7" s="5">
        <v>100</v>
      </c>
      <c r="H7" s="16">
        <v>109825</v>
      </c>
      <c r="I7" s="16">
        <v>0</v>
      </c>
      <c r="J7" s="4" t="s">
        <v>98</v>
      </c>
      <c r="K7" s="9" t="s">
        <v>41</v>
      </c>
      <c r="L7" s="39" t="s">
        <v>133</v>
      </c>
      <c r="M7" s="39" t="s">
        <v>132</v>
      </c>
      <c r="N7" s="40" t="s">
        <v>129</v>
      </c>
    </row>
    <row r="8" spans="1:14">
      <c r="G8" s="1" t="s">
        <v>33</v>
      </c>
      <c r="H8" s="15">
        <f>SUM(H7:H7)</f>
        <v>109825</v>
      </c>
      <c r="I8" s="15">
        <f>SUM(I7:I7)</f>
        <v>0</v>
      </c>
    </row>
    <row r="10" spans="1:14">
      <c r="B10" s="14" t="s">
        <v>154</v>
      </c>
    </row>
  </sheetData>
  <mergeCells count="3">
    <mergeCell ref="A1:K1"/>
    <mergeCell ref="A2:K2"/>
    <mergeCell ref="A3:K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78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C28" sqref="C28"/>
    </sheetView>
  </sheetViews>
  <sheetFormatPr defaultRowHeight="12.75"/>
  <cols>
    <col min="1" max="1" width="5.140625" customWidth="1"/>
    <col min="2" max="2" width="25.42578125" customWidth="1"/>
    <col min="3" max="3" width="16.85546875" customWidth="1"/>
    <col min="4" max="4" width="12.85546875" style="1" customWidth="1"/>
    <col min="5" max="6" width="11.140625" style="1" customWidth="1"/>
    <col min="7" max="7" width="12" style="1" customWidth="1"/>
    <col min="8" max="8" width="12.28515625" style="1" customWidth="1"/>
    <col min="9" max="9" width="12.42578125" customWidth="1"/>
    <col min="10" max="10" width="16.42578125" customWidth="1"/>
    <col min="11" max="11" width="13.42578125" customWidth="1"/>
    <col min="12" max="12" width="13.5703125" customWidth="1"/>
    <col min="13" max="13" width="12.7109375" customWidth="1"/>
  </cols>
  <sheetData>
    <row r="1" spans="1:13" ht="15.75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6"/>
    </row>
    <row r="2" spans="1:13" ht="15.75">
      <c r="A2" s="66" t="s">
        <v>36</v>
      </c>
      <c r="B2" s="66"/>
      <c r="C2" s="66"/>
      <c r="D2" s="66"/>
      <c r="E2" s="66"/>
      <c r="F2" s="66"/>
      <c r="G2" s="66"/>
      <c r="H2" s="66"/>
      <c r="I2" s="66"/>
      <c r="J2" s="66"/>
    </row>
    <row r="3" spans="1:13" ht="15.75">
      <c r="A3" s="66" t="s">
        <v>113</v>
      </c>
      <c r="B3" s="66"/>
      <c r="C3" s="66"/>
      <c r="D3" s="66"/>
      <c r="E3" s="66"/>
      <c r="F3" s="66"/>
      <c r="G3" s="66"/>
      <c r="H3" s="66"/>
      <c r="I3" s="66"/>
      <c r="J3" s="66"/>
    </row>
    <row r="5" spans="1:13" ht="63.75">
      <c r="A5" s="2" t="s">
        <v>0</v>
      </c>
      <c r="B5" s="3" t="s">
        <v>1</v>
      </c>
      <c r="C5" s="2" t="s">
        <v>3</v>
      </c>
      <c r="D5" s="2" t="s">
        <v>29</v>
      </c>
      <c r="E5" s="2" t="s">
        <v>30</v>
      </c>
      <c r="F5" s="2" t="s">
        <v>7</v>
      </c>
      <c r="G5" s="2" t="s">
        <v>8</v>
      </c>
      <c r="H5" s="2" t="s">
        <v>9</v>
      </c>
      <c r="I5" s="2" t="s">
        <v>12</v>
      </c>
      <c r="J5" s="26" t="s">
        <v>34</v>
      </c>
      <c r="K5" s="26" t="s">
        <v>124</v>
      </c>
      <c r="L5" s="26" t="s">
        <v>125</v>
      </c>
      <c r="M5" s="26" t="s">
        <v>126</v>
      </c>
    </row>
    <row r="6" spans="1:1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25">
        <v>10</v>
      </c>
      <c r="K6" s="28">
        <v>11</v>
      </c>
      <c r="L6" s="28">
        <v>12</v>
      </c>
      <c r="M6" s="28">
        <v>13</v>
      </c>
    </row>
    <row r="7" spans="1:13" ht="22.5">
      <c r="A7" s="5">
        <v>1</v>
      </c>
      <c r="B7" s="5" t="s">
        <v>155</v>
      </c>
      <c r="C7" s="10" t="s">
        <v>116</v>
      </c>
      <c r="D7" s="5">
        <v>2012</v>
      </c>
      <c r="E7" s="27" t="s">
        <v>169</v>
      </c>
      <c r="F7" s="5">
        <v>100</v>
      </c>
      <c r="G7" s="64">
        <v>20000</v>
      </c>
      <c r="H7" s="64">
        <v>0</v>
      </c>
      <c r="I7" s="4" t="s">
        <v>18</v>
      </c>
      <c r="J7" s="9" t="s">
        <v>59</v>
      </c>
      <c r="K7" s="60">
        <v>41271</v>
      </c>
      <c r="L7" s="28" t="s">
        <v>156</v>
      </c>
      <c r="M7" s="28"/>
    </row>
    <row r="8" spans="1:13" ht="22.5">
      <c r="A8" s="5">
        <v>2</v>
      </c>
      <c r="B8" s="5" t="s">
        <v>157</v>
      </c>
      <c r="C8" s="10" t="s">
        <v>116</v>
      </c>
      <c r="D8" s="5"/>
      <c r="E8" s="27" t="s">
        <v>170</v>
      </c>
      <c r="F8" s="5">
        <v>100</v>
      </c>
      <c r="G8" s="64">
        <v>8280</v>
      </c>
      <c r="H8" s="64">
        <v>0</v>
      </c>
      <c r="I8" s="4" t="s">
        <v>18</v>
      </c>
      <c r="J8" s="9" t="s">
        <v>59</v>
      </c>
      <c r="K8" s="60">
        <v>40908</v>
      </c>
      <c r="L8" s="28" t="s">
        <v>156</v>
      </c>
      <c r="M8" s="28"/>
    </row>
    <row r="9" spans="1:13" ht="22.5">
      <c r="A9" s="5">
        <v>3</v>
      </c>
      <c r="B9" s="5" t="s">
        <v>158</v>
      </c>
      <c r="C9" s="10" t="s">
        <v>116</v>
      </c>
      <c r="D9" s="5"/>
      <c r="E9" s="27" t="s">
        <v>170</v>
      </c>
      <c r="F9" s="5">
        <v>100</v>
      </c>
      <c r="G9" s="64">
        <v>5876</v>
      </c>
      <c r="H9" s="64">
        <v>0</v>
      </c>
      <c r="I9" s="4" t="s">
        <v>18</v>
      </c>
      <c r="J9" s="9" t="s">
        <v>59</v>
      </c>
      <c r="K9" s="60">
        <v>40908</v>
      </c>
      <c r="L9" s="28" t="s">
        <v>156</v>
      </c>
      <c r="M9" s="28"/>
    </row>
    <row r="10" spans="1:13" ht="22.5">
      <c r="A10" s="5">
        <v>4</v>
      </c>
      <c r="B10" s="5" t="s">
        <v>158</v>
      </c>
      <c r="C10" s="10" t="s">
        <v>116</v>
      </c>
      <c r="D10" s="5"/>
      <c r="E10" s="27" t="s">
        <v>170</v>
      </c>
      <c r="F10" s="5">
        <v>100</v>
      </c>
      <c r="G10" s="64">
        <v>4948.32</v>
      </c>
      <c r="H10" s="64">
        <v>0</v>
      </c>
      <c r="I10" s="4" t="s">
        <v>18</v>
      </c>
      <c r="J10" s="9" t="s">
        <v>59</v>
      </c>
      <c r="K10" s="60">
        <v>40908</v>
      </c>
      <c r="L10" s="28" t="s">
        <v>156</v>
      </c>
      <c r="M10" s="28"/>
    </row>
    <row r="11" spans="1:13" ht="22.5">
      <c r="A11" s="5">
        <v>5</v>
      </c>
      <c r="B11" s="5" t="s">
        <v>158</v>
      </c>
      <c r="C11" s="10" t="s">
        <v>116</v>
      </c>
      <c r="D11" s="5"/>
      <c r="E11" s="27" t="s">
        <v>170</v>
      </c>
      <c r="F11" s="5">
        <v>100</v>
      </c>
      <c r="G11" s="64">
        <v>7897.04</v>
      </c>
      <c r="H11" s="64">
        <v>0</v>
      </c>
      <c r="I11" s="4" t="s">
        <v>18</v>
      </c>
      <c r="J11" s="9" t="s">
        <v>59</v>
      </c>
      <c r="K11" s="60">
        <v>40908</v>
      </c>
      <c r="L11" s="28" t="s">
        <v>156</v>
      </c>
      <c r="M11" s="28"/>
    </row>
    <row r="12" spans="1:13" ht="22.5">
      <c r="A12" s="5">
        <v>6</v>
      </c>
      <c r="B12" s="5" t="s">
        <v>159</v>
      </c>
      <c r="C12" s="10" t="s">
        <v>116</v>
      </c>
      <c r="D12" s="5"/>
      <c r="E12" s="27" t="s">
        <v>171</v>
      </c>
      <c r="F12" s="5">
        <v>100</v>
      </c>
      <c r="G12" s="64">
        <v>4785.42</v>
      </c>
      <c r="H12" s="64">
        <v>0</v>
      </c>
      <c r="I12" s="4" t="s">
        <v>18</v>
      </c>
      <c r="J12" s="9" t="s">
        <v>59</v>
      </c>
      <c r="K12" s="60">
        <v>39464</v>
      </c>
      <c r="L12" s="28" t="s">
        <v>156</v>
      </c>
      <c r="M12" s="28"/>
    </row>
    <row r="13" spans="1:13" ht="22.5">
      <c r="A13" s="5">
        <v>7</v>
      </c>
      <c r="B13" s="5" t="s">
        <v>159</v>
      </c>
      <c r="C13" s="10" t="s">
        <v>116</v>
      </c>
      <c r="D13" s="5"/>
      <c r="E13" s="27" t="s">
        <v>170</v>
      </c>
      <c r="F13" s="5">
        <v>100</v>
      </c>
      <c r="G13" s="64">
        <v>4089.28</v>
      </c>
      <c r="H13" s="64">
        <v>0</v>
      </c>
      <c r="I13" s="4" t="s">
        <v>18</v>
      </c>
      <c r="J13" s="9" t="s">
        <v>59</v>
      </c>
      <c r="K13" s="60">
        <v>40908</v>
      </c>
      <c r="L13" s="28" t="s">
        <v>156</v>
      </c>
      <c r="M13" s="28"/>
    </row>
    <row r="14" spans="1:13" ht="22.5">
      <c r="A14" s="5">
        <v>8</v>
      </c>
      <c r="B14" s="5" t="s">
        <v>160</v>
      </c>
      <c r="C14" s="10" t="s">
        <v>116</v>
      </c>
      <c r="D14" s="5"/>
      <c r="E14" s="27" t="s">
        <v>171</v>
      </c>
      <c r="F14" s="5">
        <v>100</v>
      </c>
      <c r="G14" s="64">
        <v>9194</v>
      </c>
      <c r="H14" s="64">
        <v>0</v>
      </c>
      <c r="I14" s="4" t="s">
        <v>18</v>
      </c>
      <c r="J14" s="9" t="s">
        <v>59</v>
      </c>
      <c r="K14" s="60">
        <v>39464</v>
      </c>
      <c r="L14" s="28" t="s">
        <v>156</v>
      </c>
      <c r="M14" s="28"/>
    </row>
    <row r="15" spans="1:13" ht="22.5">
      <c r="A15" s="5">
        <v>9</v>
      </c>
      <c r="B15" s="5" t="s">
        <v>160</v>
      </c>
      <c r="C15" s="10" t="s">
        <v>116</v>
      </c>
      <c r="D15" s="5"/>
      <c r="E15" s="27" t="s">
        <v>170</v>
      </c>
      <c r="F15" s="5">
        <v>100</v>
      </c>
      <c r="G15" s="64">
        <v>9882.08</v>
      </c>
      <c r="H15" s="64">
        <v>0</v>
      </c>
      <c r="I15" s="4" t="s">
        <v>18</v>
      </c>
      <c r="J15" s="9" t="s">
        <v>59</v>
      </c>
      <c r="K15" s="60">
        <v>40908</v>
      </c>
      <c r="L15" s="28" t="s">
        <v>156</v>
      </c>
      <c r="M15" s="28"/>
    </row>
    <row r="16" spans="1:13" ht="22.5">
      <c r="A16" s="5">
        <v>10</v>
      </c>
      <c r="B16" s="5" t="s">
        <v>160</v>
      </c>
      <c r="C16" s="10" t="s">
        <v>116</v>
      </c>
      <c r="D16" s="5"/>
      <c r="E16" s="27" t="s">
        <v>170</v>
      </c>
      <c r="F16" s="5">
        <v>91.67</v>
      </c>
      <c r="G16" s="64">
        <v>15351.44</v>
      </c>
      <c r="H16" s="5">
        <v>14072.14</v>
      </c>
      <c r="I16" s="4" t="s">
        <v>18</v>
      </c>
      <c r="J16" s="9" t="s">
        <v>59</v>
      </c>
      <c r="K16" s="60">
        <v>40908</v>
      </c>
      <c r="L16" s="28" t="s">
        <v>156</v>
      </c>
      <c r="M16" s="28"/>
    </row>
    <row r="17" spans="1:13" ht="26.25" customHeight="1">
      <c r="A17" s="5">
        <v>11</v>
      </c>
      <c r="B17" s="61" t="s">
        <v>161</v>
      </c>
      <c r="C17" s="10" t="s">
        <v>116</v>
      </c>
      <c r="D17" s="5"/>
      <c r="E17" s="27" t="s">
        <v>170</v>
      </c>
      <c r="F17" s="5">
        <v>100</v>
      </c>
      <c r="G17" s="64">
        <v>8964</v>
      </c>
      <c r="H17" s="64">
        <v>0</v>
      </c>
      <c r="I17" s="4" t="s">
        <v>18</v>
      </c>
      <c r="J17" s="9" t="s">
        <v>59</v>
      </c>
      <c r="K17" s="60">
        <v>40908</v>
      </c>
      <c r="L17" s="28" t="s">
        <v>156</v>
      </c>
      <c r="M17" s="28"/>
    </row>
    <row r="18" spans="1:13" ht="22.5">
      <c r="A18" s="5">
        <v>12</v>
      </c>
      <c r="B18" s="28" t="s">
        <v>162</v>
      </c>
      <c r="C18" s="10" t="s">
        <v>116</v>
      </c>
      <c r="D18" s="5"/>
      <c r="E18" s="27" t="s">
        <v>172</v>
      </c>
      <c r="F18" s="5">
        <v>100</v>
      </c>
      <c r="G18" s="64">
        <v>3190</v>
      </c>
      <c r="H18" s="64">
        <v>0</v>
      </c>
      <c r="I18" s="4" t="s">
        <v>18</v>
      </c>
      <c r="J18" s="9" t="s">
        <v>59</v>
      </c>
      <c r="K18" s="60">
        <v>39328</v>
      </c>
      <c r="L18" s="28" t="s">
        <v>156</v>
      </c>
      <c r="M18" s="28"/>
    </row>
    <row r="19" spans="1:13" ht="25.5">
      <c r="A19" s="5">
        <v>13</v>
      </c>
      <c r="B19" s="62" t="s">
        <v>163</v>
      </c>
      <c r="C19" s="10" t="s">
        <v>116</v>
      </c>
      <c r="D19" s="5"/>
      <c r="E19" s="27" t="s">
        <v>173</v>
      </c>
      <c r="F19" s="5">
        <v>100</v>
      </c>
      <c r="G19" s="64">
        <v>17500</v>
      </c>
      <c r="H19" s="64">
        <v>0</v>
      </c>
      <c r="I19" s="4" t="s">
        <v>18</v>
      </c>
      <c r="J19" s="9" t="s">
        <v>59</v>
      </c>
      <c r="K19" s="60">
        <v>40177</v>
      </c>
      <c r="L19" s="28" t="s">
        <v>156</v>
      </c>
      <c r="M19" s="28"/>
    </row>
    <row r="20" spans="1:13" ht="25.5">
      <c r="A20" s="5">
        <v>14</v>
      </c>
      <c r="B20" s="62" t="s">
        <v>164</v>
      </c>
      <c r="C20" s="10" t="s">
        <v>116</v>
      </c>
      <c r="D20" s="5"/>
      <c r="E20" s="27" t="s">
        <v>174</v>
      </c>
      <c r="F20" s="5">
        <v>100</v>
      </c>
      <c r="G20" s="64">
        <v>6973</v>
      </c>
      <c r="H20" s="64">
        <v>0</v>
      </c>
      <c r="I20" s="4" t="s">
        <v>18</v>
      </c>
      <c r="J20" s="9" t="s">
        <v>59</v>
      </c>
      <c r="K20" s="60">
        <v>41638</v>
      </c>
      <c r="L20" s="28" t="s">
        <v>156</v>
      </c>
      <c r="M20" s="28"/>
    </row>
    <row r="21" spans="1:13" ht="22.5">
      <c r="A21" s="5">
        <v>15</v>
      </c>
      <c r="B21" s="63" t="s">
        <v>114</v>
      </c>
      <c r="C21" s="10" t="s">
        <v>116</v>
      </c>
      <c r="D21" s="6" t="s">
        <v>117</v>
      </c>
      <c r="E21" s="6" t="s">
        <v>118</v>
      </c>
      <c r="F21" s="5">
        <v>52.63</v>
      </c>
      <c r="G21" s="16">
        <v>199998</v>
      </c>
      <c r="H21" s="16">
        <v>95003.4</v>
      </c>
      <c r="I21" s="4" t="s">
        <v>18</v>
      </c>
      <c r="J21" s="9" t="s">
        <v>59</v>
      </c>
      <c r="K21" s="38">
        <v>40667</v>
      </c>
      <c r="L21" s="39" t="s">
        <v>128</v>
      </c>
      <c r="M21" s="28"/>
    </row>
    <row r="22" spans="1:13" ht="45">
      <c r="A22" s="5">
        <v>16</v>
      </c>
      <c r="B22" s="63" t="s">
        <v>115</v>
      </c>
      <c r="C22" s="10" t="s">
        <v>116</v>
      </c>
      <c r="D22" s="6" t="s">
        <v>122</v>
      </c>
      <c r="E22" s="6" t="s">
        <v>123</v>
      </c>
      <c r="F22" s="5">
        <v>100</v>
      </c>
      <c r="G22" s="16">
        <v>122860</v>
      </c>
      <c r="H22" s="16">
        <v>0</v>
      </c>
      <c r="I22" s="13" t="s">
        <v>18</v>
      </c>
      <c r="J22" s="9" t="s">
        <v>59</v>
      </c>
      <c r="K22" s="38">
        <v>40084</v>
      </c>
      <c r="L22" s="39" t="s">
        <v>127</v>
      </c>
      <c r="M22" s="28"/>
    </row>
    <row r="23" spans="1:13" ht="35.25" customHeight="1">
      <c r="A23" s="5">
        <v>17</v>
      </c>
      <c r="B23" s="63" t="s">
        <v>26</v>
      </c>
      <c r="C23" s="10" t="s">
        <v>116</v>
      </c>
      <c r="D23" s="6" t="s">
        <v>32</v>
      </c>
      <c r="E23" s="6" t="s">
        <v>119</v>
      </c>
      <c r="F23" s="5">
        <v>86.67</v>
      </c>
      <c r="G23" s="16">
        <v>50000</v>
      </c>
      <c r="H23" s="16">
        <v>6666.84</v>
      </c>
      <c r="I23" s="4" t="s">
        <v>18</v>
      </c>
      <c r="J23" s="9" t="s">
        <v>59</v>
      </c>
      <c r="K23" s="38">
        <v>41138</v>
      </c>
      <c r="L23" s="39" t="s">
        <v>131</v>
      </c>
      <c r="M23" s="37" t="s">
        <v>129</v>
      </c>
    </row>
    <row r="24" spans="1:13" ht="34.5" customHeight="1">
      <c r="A24" s="5">
        <v>18</v>
      </c>
      <c r="B24" s="63" t="s">
        <v>26</v>
      </c>
      <c r="C24" s="10" t="s">
        <v>116</v>
      </c>
      <c r="D24" s="6" t="s">
        <v>120</v>
      </c>
      <c r="E24" s="6" t="s">
        <v>121</v>
      </c>
      <c r="F24" s="5">
        <v>20</v>
      </c>
      <c r="G24" s="16">
        <v>55000</v>
      </c>
      <c r="H24" s="16">
        <v>44000.08</v>
      </c>
      <c r="I24" s="4" t="s">
        <v>18</v>
      </c>
      <c r="J24" s="9" t="s">
        <v>59</v>
      </c>
      <c r="K24" s="38">
        <v>41982</v>
      </c>
      <c r="L24" s="39" t="s">
        <v>130</v>
      </c>
      <c r="M24" s="37" t="s">
        <v>129</v>
      </c>
    </row>
    <row r="25" spans="1:13" ht="46.5" customHeight="1">
      <c r="A25" s="5">
        <v>19</v>
      </c>
      <c r="B25" s="63" t="s">
        <v>165</v>
      </c>
      <c r="C25" s="10" t="s">
        <v>116</v>
      </c>
      <c r="D25" s="27" t="s">
        <v>166</v>
      </c>
      <c r="E25" s="27" t="s">
        <v>167</v>
      </c>
      <c r="F25" s="5">
        <v>0</v>
      </c>
      <c r="G25" s="16">
        <v>150000</v>
      </c>
      <c r="H25" s="16">
        <v>150000</v>
      </c>
      <c r="I25" s="4" t="s">
        <v>18</v>
      </c>
      <c r="J25" s="9" t="s">
        <v>59</v>
      </c>
      <c r="K25" s="38">
        <v>43019</v>
      </c>
      <c r="L25" s="39" t="s">
        <v>168</v>
      </c>
      <c r="M25" s="37"/>
    </row>
    <row r="26" spans="1:13">
      <c r="F26" s="1" t="s">
        <v>33</v>
      </c>
      <c r="G26" s="16">
        <f>G7+G8+G9+G10+G11+G12+G13+G14+G15+G16+G17+G18+G19+G20+G21+G22+G23+G24+G25</f>
        <v>704788.58000000007</v>
      </c>
      <c r="H26" s="16">
        <f>H7+H8+H9+H10+H11+H12+H13+H14+H15+H16+H17+H18+H19+H20+H21+H22+H23+H24+H25</f>
        <v>309742.45999999996</v>
      </c>
    </row>
    <row r="28" spans="1:13">
      <c r="B28" s="32" t="s">
        <v>182</v>
      </c>
    </row>
  </sheetData>
  <mergeCells count="3">
    <mergeCell ref="A1:J1"/>
    <mergeCell ref="A2:J2"/>
    <mergeCell ref="A3:J3"/>
  </mergeCells>
  <phoneticPr fontId="4" type="noConversion"/>
  <pageMargins left="0.59055118110236227" right="0.59055118110236227" top="0.78740157480314965" bottom="0.59055118110236227" header="0.51181102362204722" footer="0.51181102362204722"/>
  <pageSetup paperSize="9" scale="78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A7" sqref="A7"/>
    </sheetView>
  </sheetViews>
  <sheetFormatPr defaultRowHeight="12.75"/>
  <cols>
    <col min="1" max="8" width="17.28515625" customWidth="1"/>
  </cols>
  <sheetData>
    <row r="1" spans="1:15" ht="15.75">
      <c r="A1" s="66" t="s">
        <v>139</v>
      </c>
      <c r="B1" s="66"/>
      <c r="C1" s="66"/>
      <c r="D1" s="66"/>
      <c r="E1" s="66"/>
      <c r="F1" s="66"/>
      <c r="G1" s="66"/>
      <c r="H1" s="66"/>
      <c r="I1" s="58"/>
      <c r="J1" s="58"/>
      <c r="K1" s="58"/>
      <c r="L1" s="58"/>
      <c r="M1" s="58"/>
      <c r="N1" s="58"/>
      <c r="O1" s="58"/>
    </row>
    <row r="2" spans="1:15" ht="15.75">
      <c r="A2" s="66" t="s">
        <v>36</v>
      </c>
      <c r="B2" s="66"/>
      <c r="C2" s="66"/>
      <c r="D2" s="66"/>
      <c r="E2" s="66"/>
      <c r="F2" s="66"/>
      <c r="G2" s="66"/>
      <c r="H2" s="66"/>
      <c r="I2" s="58"/>
      <c r="J2" s="58"/>
      <c r="K2" s="58"/>
      <c r="L2" s="58"/>
      <c r="M2" s="58"/>
      <c r="N2" s="58"/>
      <c r="O2" s="58"/>
    </row>
    <row r="3" spans="1:15" ht="15.75">
      <c r="A3" s="67" t="s">
        <v>140</v>
      </c>
      <c r="B3" s="67"/>
      <c r="C3" s="67"/>
      <c r="D3" s="67"/>
      <c r="E3" s="67"/>
      <c r="F3" s="67"/>
      <c r="G3" s="67"/>
      <c r="H3" s="67"/>
      <c r="I3" s="58"/>
      <c r="J3" s="58"/>
      <c r="K3" s="58"/>
      <c r="L3" s="58"/>
      <c r="M3" s="58"/>
      <c r="N3" s="58"/>
      <c r="O3" s="58"/>
    </row>
    <row r="4" spans="1:15" ht="109.5" customHeight="1">
      <c r="A4" s="39" t="s">
        <v>141</v>
      </c>
      <c r="B4" s="39" t="s">
        <v>142</v>
      </c>
      <c r="C4" s="39" t="s">
        <v>143</v>
      </c>
      <c r="D4" s="39" t="s">
        <v>144</v>
      </c>
      <c r="E4" s="39" t="s">
        <v>145</v>
      </c>
      <c r="F4" s="39" t="s">
        <v>146</v>
      </c>
      <c r="G4" s="39" t="s">
        <v>147</v>
      </c>
      <c r="H4" s="39" t="s">
        <v>148</v>
      </c>
    </row>
    <row r="5" spans="1:15" ht="18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</row>
    <row r="6" spans="1:15" ht="116.25" customHeight="1">
      <c r="A6" s="39" t="s">
        <v>151</v>
      </c>
      <c r="B6" s="39" t="s">
        <v>149</v>
      </c>
      <c r="C6" s="59" t="s">
        <v>152</v>
      </c>
      <c r="D6" s="39" t="s">
        <v>153</v>
      </c>
      <c r="E6" s="39">
        <v>0</v>
      </c>
      <c r="F6" s="39">
        <v>0</v>
      </c>
      <c r="G6" s="39" t="s">
        <v>150</v>
      </c>
      <c r="H6" s="39">
        <v>4</v>
      </c>
    </row>
    <row r="7" spans="1:15" ht="51" customHeight="1">
      <c r="A7" t="s">
        <v>182</v>
      </c>
    </row>
    <row r="8" spans="1:15" ht="51" customHeight="1"/>
    <row r="9" spans="1:15" ht="51" customHeight="1"/>
    <row r="10" spans="1:15" ht="51" customHeight="1"/>
    <row r="11" spans="1:15" ht="51" customHeight="1"/>
    <row r="12" spans="1:15" ht="51" customHeight="1"/>
    <row r="13" spans="1:15" ht="51" customHeight="1"/>
    <row r="14" spans="1:15" ht="51" customHeight="1"/>
    <row r="15" spans="1:15" ht="51" customHeight="1"/>
    <row r="16" spans="1:15" ht="51" customHeight="1"/>
    <row r="17" ht="51" customHeight="1"/>
    <row r="18" ht="51" customHeight="1"/>
    <row r="19" ht="51" customHeight="1"/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1р.здания</vt:lpstr>
      <vt:lpstr>1р.сооружения</vt:lpstr>
      <vt:lpstr>2р.транспорт</vt:lpstr>
      <vt:lpstr>2р.движимое</vt:lpstr>
      <vt:lpstr>3р. кск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olga</cp:lastModifiedBy>
  <cp:lastPrinted>2017-04-26T11:53:00Z</cp:lastPrinted>
  <dcterms:created xsi:type="dcterms:W3CDTF">1996-10-08T23:32:33Z</dcterms:created>
  <dcterms:modified xsi:type="dcterms:W3CDTF">2019-02-13T08:43:49Z</dcterms:modified>
</cp:coreProperties>
</file>